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c5a768633153c7/사진/천안/상가/"/>
    </mc:Choice>
  </mc:AlternateContent>
  <xr:revisionPtr revIDLastSave="0" documentId="8_{2D74BF99-3C48-4C7B-9EB2-87B205B39334}" xr6:coauthVersionLast="47" xr6:coauthVersionMax="47" xr10:uidLastSave="{00000000-0000-0000-0000-000000000000}"/>
  <bookViews>
    <workbookView xWindow="-120" yWindow="-120" windowWidth="29040" windowHeight="15840" xr2:uid="{C68F66FD-CB30-469A-A53A-5406CD8B29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7" i="1" l="1"/>
  <c r="Q87" i="1"/>
  <c r="P87" i="1"/>
  <c r="O87" i="1"/>
  <c r="N87" i="1"/>
  <c r="M87" i="1"/>
  <c r="H87" i="1"/>
  <c r="F87" i="1"/>
  <c r="D87" i="1"/>
  <c r="R86" i="1"/>
  <c r="Q86" i="1"/>
  <c r="P86" i="1"/>
  <c r="O86" i="1"/>
  <c r="N86" i="1"/>
  <c r="M86" i="1"/>
  <c r="H86" i="1"/>
  <c r="F86" i="1"/>
  <c r="D86" i="1"/>
  <c r="R85" i="1"/>
  <c r="Q85" i="1"/>
  <c r="P85" i="1"/>
  <c r="O85" i="1"/>
  <c r="N85" i="1"/>
  <c r="M85" i="1"/>
  <c r="H85" i="1"/>
  <c r="F85" i="1"/>
  <c r="D85" i="1"/>
  <c r="R84" i="1"/>
  <c r="Q84" i="1"/>
  <c r="P84" i="1"/>
  <c r="O84" i="1"/>
  <c r="N84" i="1"/>
  <c r="M84" i="1"/>
  <c r="H84" i="1"/>
  <c r="F84" i="1"/>
  <c r="D84" i="1"/>
  <c r="R83" i="1"/>
  <c r="Q83" i="1"/>
  <c r="P83" i="1"/>
  <c r="O83" i="1"/>
  <c r="N83" i="1"/>
  <c r="M83" i="1"/>
  <c r="H83" i="1"/>
  <c r="F83" i="1"/>
  <c r="D83" i="1"/>
  <c r="R82" i="1"/>
  <c r="Q82" i="1"/>
  <c r="P82" i="1"/>
  <c r="O82" i="1"/>
  <c r="N82" i="1"/>
  <c r="M82" i="1"/>
  <c r="H82" i="1"/>
  <c r="F82" i="1"/>
  <c r="D82" i="1"/>
  <c r="R78" i="1"/>
  <c r="Q78" i="1"/>
  <c r="P78" i="1"/>
  <c r="O78" i="1"/>
  <c r="N78" i="1"/>
  <c r="M78" i="1"/>
  <c r="H78" i="1"/>
  <c r="F78" i="1"/>
  <c r="D78" i="1"/>
  <c r="R77" i="1"/>
  <c r="Q77" i="1"/>
  <c r="P77" i="1"/>
  <c r="O77" i="1"/>
  <c r="N77" i="1"/>
  <c r="M77" i="1"/>
  <c r="H77" i="1"/>
  <c r="F77" i="1"/>
  <c r="D77" i="1"/>
  <c r="R76" i="1"/>
  <c r="Q76" i="1"/>
  <c r="P76" i="1"/>
  <c r="O76" i="1"/>
  <c r="N76" i="1"/>
  <c r="M76" i="1"/>
  <c r="H76" i="1"/>
  <c r="F76" i="1"/>
  <c r="D76" i="1"/>
  <c r="R75" i="1"/>
  <c r="Q75" i="1"/>
  <c r="P75" i="1"/>
  <c r="O75" i="1"/>
  <c r="N75" i="1"/>
  <c r="M75" i="1"/>
  <c r="H75" i="1"/>
  <c r="F75" i="1"/>
  <c r="D75" i="1"/>
  <c r="R74" i="1"/>
  <c r="Q74" i="1"/>
  <c r="P74" i="1"/>
  <c r="O74" i="1"/>
  <c r="N74" i="1"/>
  <c r="M74" i="1"/>
  <c r="H74" i="1"/>
  <c r="F74" i="1"/>
  <c r="D74" i="1"/>
  <c r="R73" i="1"/>
  <c r="Q73" i="1"/>
  <c r="P73" i="1"/>
  <c r="O73" i="1"/>
  <c r="N73" i="1"/>
  <c r="M73" i="1"/>
  <c r="H73" i="1"/>
  <c r="F73" i="1"/>
  <c r="D73" i="1"/>
  <c r="R72" i="1"/>
  <c r="Q72" i="1"/>
  <c r="P72" i="1"/>
  <c r="O72" i="1"/>
  <c r="N72" i="1"/>
  <c r="M72" i="1"/>
  <c r="H72" i="1"/>
  <c r="F72" i="1"/>
  <c r="D72" i="1"/>
  <c r="R71" i="1"/>
  <c r="Q71" i="1"/>
  <c r="P71" i="1"/>
  <c r="O71" i="1"/>
  <c r="N71" i="1"/>
  <c r="M71" i="1"/>
  <c r="H71" i="1"/>
  <c r="F71" i="1"/>
  <c r="D71" i="1"/>
  <c r="R70" i="1"/>
  <c r="Q70" i="1"/>
  <c r="P70" i="1"/>
  <c r="O70" i="1"/>
  <c r="N70" i="1"/>
  <c r="M70" i="1"/>
  <c r="H70" i="1"/>
  <c r="F70" i="1"/>
  <c r="D70" i="1"/>
  <c r="R69" i="1"/>
  <c r="Q69" i="1"/>
  <c r="P69" i="1"/>
  <c r="O69" i="1"/>
  <c r="N69" i="1"/>
  <c r="M69" i="1"/>
  <c r="H69" i="1"/>
  <c r="F69" i="1"/>
  <c r="D69" i="1"/>
  <c r="R68" i="1"/>
  <c r="Q68" i="1"/>
  <c r="P68" i="1"/>
  <c r="O68" i="1"/>
  <c r="N68" i="1"/>
  <c r="M68" i="1"/>
  <c r="H68" i="1"/>
  <c r="F68" i="1"/>
  <c r="D68" i="1"/>
  <c r="R67" i="1"/>
  <c r="Q67" i="1"/>
  <c r="P67" i="1"/>
  <c r="O67" i="1"/>
  <c r="N67" i="1"/>
  <c r="M67" i="1"/>
  <c r="H67" i="1"/>
  <c r="F67" i="1"/>
  <c r="D67" i="1"/>
  <c r="R66" i="1"/>
  <c r="Q66" i="1"/>
  <c r="P66" i="1"/>
  <c r="O66" i="1"/>
  <c r="N66" i="1"/>
  <c r="M66" i="1"/>
  <c r="H66" i="1"/>
  <c r="F66" i="1"/>
  <c r="D66" i="1"/>
  <c r="R65" i="1"/>
  <c r="Q65" i="1"/>
  <c r="P65" i="1"/>
  <c r="O65" i="1"/>
  <c r="N65" i="1"/>
  <c r="M65" i="1"/>
  <c r="H65" i="1"/>
  <c r="F65" i="1"/>
  <c r="D65" i="1"/>
  <c r="R64" i="1"/>
  <c r="Q64" i="1"/>
  <c r="P64" i="1"/>
  <c r="O64" i="1"/>
  <c r="N64" i="1"/>
  <c r="M64" i="1"/>
  <c r="H64" i="1"/>
  <c r="F64" i="1"/>
  <c r="D64" i="1"/>
  <c r="R63" i="1"/>
  <c r="Q63" i="1"/>
  <c r="P63" i="1"/>
  <c r="O63" i="1"/>
  <c r="N63" i="1"/>
  <c r="M63" i="1"/>
  <c r="H63" i="1"/>
  <c r="F63" i="1"/>
  <c r="D63" i="1"/>
  <c r="R62" i="1"/>
  <c r="Q62" i="1"/>
  <c r="P62" i="1"/>
  <c r="O62" i="1"/>
  <c r="N62" i="1"/>
  <c r="M62" i="1"/>
  <c r="H62" i="1"/>
  <c r="F62" i="1"/>
  <c r="D62" i="1"/>
  <c r="R61" i="1"/>
  <c r="Q61" i="1"/>
  <c r="P61" i="1"/>
  <c r="O61" i="1"/>
  <c r="N61" i="1"/>
  <c r="M61" i="1"/>
  <c r="H61" i="1"/>
  <c r="F61" i="1"/>
  <c r="D61" i="1"/>
  <c r="R60" i="1"/>
  <c r="Q60" i="1"/>
  <c r="P60" i="1"/>
  <c r="O60" i="1"/>
  <c r="N60" i="1"/>
  <c r="M60" i="1"/>
  <c r="H60" i="1"/>
  <c r="F60" i="1"/>
  <c r="D60" i="1"/>
  <c r="R59" i="1"/>
  <c r="Q59" i="1"/>
  <c r="P59" i="1"/>
  <c r="O59" i="1"/>
  <c r="N59" i="1"/>
  <c r="M59" i="1"/>
  <c r="H59" i="1"/>
  <c r="F59" i="1"/>
  <c r="D59" i="1"/>
  <c r="R58" i="1"/>
  <c r="Q58" i="1"/>
  <c r="P58" i="1"/>
  <c r="O58" i="1"/>
  <c r="N58" i="1"/>
  <c r="M58" i="1"/>
  <c r="H58" i="1"/>
  <c r="F58" i="1"/>
  <c r="D58" i="1"/>
  <c r="R57" i="1"/>
  <c r="Q57" i="1"/>
  <c r="P57" i="1"/>
  <c r="O57" i="1"/>
  <c r="N57" i="1"/>
  <c r="M57" i="1"/>
  <c r="H57" i="1"/>
  <c r="F57" i="1"/>
  <c r="D57" i="1"/>
  <c r="R56" i="1"/>
  <c r="Q56" i="1"/>
  <c r="P56" i="1"/>
  <c r="O56" i="1"/>
  <c r="N56" i="1"/>
  <c r="M56" i="1"/>
  <c r="H56" i="1"/>
  <c r="F56" i="1"/>
  <c r="D56" i="1"/>
  <c r="R52" i="1"/>
  <c r="Q52" i="1"/>
  <c r="P52" i="1"/>
  <c r="O52" i="1"/>
  <c r="N52" i="1"/>
  <c r="M52" i="1"/>
  <c r="H52" i="1"/>
  <c r="F52" i="1"/>
  <c r="D52" i="1"/>
  <c r="R51" i="1"/>
  <c r="Q51" i="1"/>
  <c r="P51" i="1"/>
  <c r="O51" i="1"/>
  <c r="N51" i="1"/>
  <c r="M51" i="1"/>
  <c r="H51" i="1"/>
  <c r="F51" i="1"/>
  <c r="D51" i="1"/>
  <c r="R50" i="1"/>
  <c r="Q50" i="1"/>
  <c r="P50" i="1"/>
  <c r="O50" i="1"/>
  <c r="N50" i="1"/>
  <c r="M50" i="1"/>
  <c r="H50" i="1"/>
  <c r="F50" i="1"/>
  <c r="D50" i="1"/>
  <c r="R49" i="1"/>
  <c r="Q49" i="1"/>
  <c r="P49" i="1"/>
  <c r="O49" i="1"/>
  <c r="N49" i="1"/>
  <c r="M49" i="1"/>
  <c r="H49" i="1"/>
  <c r="F49" i="1"/>
  <c r="D49" i="1"/>
  <c r="R48" i="1"/>
  <c r="Q48" i="1"/>
  <c r="P48" i="1"/>
  <c r="O48" i="1"/>
  <c r="N48" i="1"/>
  <c r="M48" i="1"/>
  <c r="H48" i="1"/>
  <c r="F48" i="1"/>
  <c r="D48" i="1"/>
  <c r="R47" i="1"/>
  <c r="Q47" i="1"/>
  <c r="P47" i="1"/>
  <c r="O47" i="1"/>
  <c r="N47" i="1"/>
  <c r="M47" i="1"/>
  <c r="H47" i="1"/>
  <c r="F47" i="1"/>
  <c r="D47" i="1"/>
  <c r="R46" i="1"/>
  <c r="Q46" i="1"/>
  <c r="P46" i="1"/>
  <c r="O46" i="1"/>
  <c r="N46" i="1"/>
  <c r="M46" i="1"/>
  <c r="H46" i="1"/>
  <c r="F46" i="1"/>
  <c r="D46" i="1"/>
  <c r="R45" i="1"/>
  <c r="Q45" i="1"/>
  <c r="P45" i="1"/>
  <c r="O45" i="1"/>
  <c r="N45" i="1"/>
  <c r="M45" i="1"/>
  <c r="H45" i="1"/>
  <c r="F45" i="1"/>
  <c r="D45" i="1"/>
  <c r="R44" i="1"/>
  <c r="Q44" i="1"/>
  <c r="P44" i="1"/>
  <c r="O44" i="1"/>
  <c r="N44" i="1"/>
  <c r="M44" i="1"/>
  <c r="H44" i="1"/>
  <c r="F44" i="1"/>
  <c r="D44" i="1"/>
  <c r="R43" i="1"/>
  <c r="Q43" i="1"/>
  <c r="P43" i="1"/>
  <c r="O43" i="1"/>
  <c r="N43" i="1"/>
  <c r="M43" i="1"/>
  <c r="H43" i="1"/>
  <c r="F43" i="1"/>
  <c r="D43" i="1"/>
  <c r="R42" i="1"/>
  <c r="Q42" i="1"/>
  <c r="P42" i="1"/>
  <c r="O42" i="1"/>
  <c r="N42" i="1"/>
  <c r="M42" i="1"/>
  <c r="H42" i="1"/>
  <c r="F42" i="1"/>
  <c r="D42" i="1"/>
  <c r="R41" i="1"/>
  <c r="Q41" i="1"/>
  <c r="P41" i="1"/>
  <c r="O41" i="1"/>
  <c r="N41" i="1"/>
  <c r="M41" i="1"/>
  <c r="H41" i="1"/>
  <c r="F41" i="1"/>
  <c r="D41" i="1"/>
  <c r="R40" i="1"/>
  <c r="Q40" i="1"/>
  <c r="P40" i="1"/>
  <c r="O40" i="1"/>
  <c r="N40" i="1"/>
  <c r="M40" i="1"/>
  <c r="H40" i="1"/>
  <c r="F40" i="1"/>
  <c r="D40" i="1"/>
  <c r="R39" i="1"/>
  <c r="Q39" i="1"/>
  <c r="P39" i="1"/>
  <c r="O39" i="1"/>
  <c r="N39" i="1"/>
  <c r="M39" i="1"/>
  <c r="H39" i="1"/>
  <c r="F39" i="1"/>
  <c r="D39" i="1"/>
  <c r="R38" i="1"/>
  <c r="Q38" i="1"/>
  <c r="P38" i="1"/>
  <c r="O38" i="1"/>
  <c r="N38" i="1"/>
  <c r="M38" i="1"/>
  <c r="H38" i="1"/>
  <c r="F38" i="1"/>
  <c r="D38" i="1"/>
  <c r="R37" i="1"/>
  <c r="Q37" i="1"/>
  <c r="P37" i="1"/>
  <c r="O37" i="1"/>
  <c r="N37" i="1"/>
  <c r="M37" i="1"/>
  <c r="H37" i="1"/>
  <c r="F37" i="1"/>
  <c r="D37" i="1"/>
  <c r="R36" i="1"/>
  <c r="Q36" i="1"/>
  <c r="P36" i="1"/>
  <c r="O36" i="1"/>
  <c r="N36" i="1"/>
  <c r="M36" i="1"/>
  <c r="H36" i="1"/>
  <c r="F36" i="1"/>
  <c r="D36" i="1"/>
  <c r="R35" i="1"/>
  <c r="Q35" i="1"/>
  <c r="P35" i="1"/>
  <c r="O35" i="1"/>
  <c r="N35" i="1"/>
  <c r="M35" i="1"/>
  <c r="H35" i="1"/>
  <c r="F35" i="1"/>
  <c r="D35" i="1"/>
  <c r="R34" i="1"/>
  <c r="Q34" i="1"/>
  <c r="P34" i="1"/>
  <c r="O34" i="1"/>
  <c r="N34" i="1"/>
  <c r="M34" i="1"/>
  <c r="H34" i="1"/>
  <c r="F34" i="1"/>
  <c r="D34" i="1"/>
  <c r="R33" i="1"/>
  <c r="Q33" i="1"/>
  <c r="P33" i="1"/>
  <c r="O33" i="1"/>
  <c r="N33" i="1"/>
  <c r="M33" i="1"/>
  <c r="H33" i="1"/>
  <c r="F33" i="1"/>
  <c r="D33" i="1"/>
  <c r="R32" i="1"/>
  <c r="Q32" i="1"/>
  <c r="P32" i="1"/>
  <c r="O32" i="1"/>
  <c r="N32" i="1"/>
  <c r="M32" i="1"/>
  <c r="H32" i="1"/>
  <c r="F32" i="1"/>
  <c r="D32" i="1"/>
  <c r="R31" i="1"/>
  <c r="Q31" i="1"/>
  <c r="P31" i="1"/>
  <c r="O31" i="1"/>
  <c r="N31" i="1"/>
  <c r="M31" i="1"/>
  <c r="H31" i="1"/>
  <c r="F31" i="1"/>
  <c r="D31" i="1"/>
  <c r="R30" i="1"/>
  <c r="Q30" i="1"/>
  <c r="P30" i="1"/>
  <c r="O30" i="1"/>
  <c r="N30" i="1"/>
  <c r="M30" i="1"/>
  <c r="H30" i="1"/>
  <c r="F30" i="1"/>
  <c r="D30" i="1"/>
  <c r="R26" i="1"/>
  <c r="Q26" i="1"/>
  <c r="P26" i="1"/>
  <c r="O26" i="1"/>
  <c r="N26" i="1"/>
  <c r="M26" i="1"/>
  <c r="H26" i="1"/>
  <c r="F26" i="1"/>
  <c r="D26" i="1"/>
  <c r="R25" i="1"/>
  <c r="Q25" i="1"/>
  <c r="P25" i="1"/>
  <c r="O25" i="1"/>
  <c r="N25" i="1"/>
  <c r="M25" i="1"/>
  <c r="H25" i="1"/>
  <c r="F25" i="1"/>
  <c r="D25" i="1"/>
  <c r="R24" i="1"/>
  <c r="Q24" i="1"/>
  <c r="P24" i="1"/>
  <c r="O24" i="1"/>
  <c r="N24" i="1"/>
  <c r="M24" i="1"/>
  <c r="H24" i="1"/>
  <c r="F24" i="1"/>
  <c r="D24" i="1"/>
  <c r="R23" i="1"/>
  <c r="Q23" i="1"/>
  <c r="P23" i="1"/>
  <c r="O23" i="1"/>
  <c r="N23" i="1"/>
  <c r="M23" i="1"/>
  <c r="H23" i="1"/>
  <c r="F23" i="1"/>
  <c r="D23" i="1"/>
  <c r="R22" i="1"/>
  <c r="Q22" i="1"/>
  <c r="P22" i="1"/>
  <c r="O22" i="1"/>
  <c r="N22" i="1"/>
  <c r="M22" i="1"/>
  <c r="H22" i="1"/>
  <c r="F22" i="1"/>
  <c r="D22" i="1"/>
  <c r="R21" i="1"/>
  <c r="Q21" i="1"/>
  <c r="P21" i="1"/>
  <c r="O21" i="1"/>
  <c r="N21" i="1"/>
  <c r="M21" i="1"/>
  <c r="H21" i="1"/>
  <c r="F21" i="1"/>
  <c r="D21" i="1"/>
  <c r="R20" i="1"/>
  <c r="Q20" i="1"/>
  <c r="P20" i="1"/>
  <c r="O20" i="1"/>
  <c r="N20" i="1"/>
  <c r="M20" i="1"/>
  <c r="H20" i="1"/>
  <c r="F20" i="1"/>
  <c r="D20" i="1"/>
  <c r="R19" i="1"/>
  <c r="Q19" i="1"/>
  <c r="P19" i="1"/>
  <c r="O19" i="1"/>
  <c r="N19" i="1"/>
  <c r="M19" i="1"/>
  <c r="H19" i="1"/>
  <c r="F19" i="1"/>
  <c r="D19" i="1"/>
  <c r="R18" i="1"/>
  <c r="Q18" i="1"/>
  <c r="P18" i="1"/>
  <c r="O18" i="1"/>
  <c r="N18" i="1"/>
  <c r="M18" i="1"/>
  <c r="H18" i="1"/>
  <c r="F18" i="1"/>
  <c r="D18" i="1"/>
  <c r="R17" i="1"/>
  <c r="Q17" i="1"/>
  <c r="P17" i="1"/>
  <c r="O17" i="1"/>
  <c r="N17" i="1"/>
  <c r="M17" i="1"/>
  <c r="H17" i="1"/>
  <c r="F17" i="1"/>
  <c r="D17" i="1"/>
  <c r="R16" i="1"/>
  <c r="Q16" i="1"/>
  <c r="P16" i="1"/>
  <c r="O16" i="1"/>
  <c r="N16" i="1"/>
  <c r="M16" i="1"/>
  <c r="H16" i="1"/>
  <c r="F16" i="1"/>
  <c r="D16" i="1"/>
  <c r="R15" i="1"/>
  <c r="Q15" i="1"/>
  <c r="P15" i="1"/>
  <c r="O15" i="1"/>
  <c r="N15" i="1"/>
  <c r="M15" i="1"/>
  <c r="H15" i="1"/>
  <c r="F15" i="1"/>
  <c r="D15" i="1"/>
  <c r="R14" i="1"/>
  <c r="Q14" i="1"/>
  <c r="P14" i="1"/>
  <c r="O14" i="1"/>
  <c r="N14" i="1"/>
  <c r="M14" i="1"/>
  <c r="H14" i="1"/>
  <c r="F14" i="1"/>
  <c r="D14" i="1"/>
  <c r="R13" i="1"/>
  <c r="Q13" i="1"/>
  <c r="P13" i="1"/>
  <c r="O13" i="1"/>
  <c r="N13" i="1"/>
  <c r="M13" i="1"/>
  <c r="H13" i="1"/>
  <c r="F13" i="1"/>
  <c r="D13" i="1"/>
  <c r="R12" i="1"/>
  <c r="Q12" i="1"/>
  <c r="P12" i="1"/>
  <c r="O12" i="1"/>
  <c r="N12" i="1"/>
  <c r="M12" i="1"/>
  <c r="H12" i="1"/>
  <c r="F12" i="1"/>
  <c r="D12" i="1"/>
  <c r="R11" i="1"/>
  <c r="Q11" i="1"/>
  <c r="P11" i="1"/>
  <c r="O11" i="1"/>
  <c r="N11" i="1"/>
  <c r="M11" i="1"/>
  <c r="H11" i="1"/>
  <c r="F11" i="1"/>
  <c r="D11" i="1"/>
  <c r="R10" i="1"/>
  <c r="Q10" i="1"/>
  <c r="P10" i="1"/>
  <c r="O10" i="1"/>
  <c r="N10" i="1"/>
  <c r="M10" i="1"/>
  <c r="H10" i="1"/>
  <c r="F10" i="1"/>
  <c r="D10" i="1"/>
  <c r="R9" i="1"/>
  <c r="Q9" i="1"/>
  <c r="P9" i="1"/>
  <c r="O9" i="1"/>
  <c r="N9" i="1"/>
  <c r="M9" i="1"/>
  <c r="H9" i="1"/>
  <c r="F9" i="1"/>
  <c r="D9" i="1"/>
  <c r="R8" i="1"/>
  <c r="Q8" i="1"/>
  <c r="P8" i="1"/>
  <c r="O8" i="1"/>
  <c r="N8" i="1"/>
  <c r="M8" i="1"/>
  <c r="H8" i="1"/>
  <c r="F8" i="1"/>
  <c r="D8" i="1"/>
  <c r="R7" i="1"/>
  <c r="Q7" i="1"/>
  <c r="P7" i="1"/>
  <c r="O7" i="1"/>
  <c r="N7" i="1"/>
  <c r="M7" i="1"/>
  <c r="H7" i="1"/>
  <c r="F7" i="1"/>
  <c r="D7" i="1"/>
  <c r="R6" i="1"/>
  <c r="Q6" i="1"/>
  <c r="P6" i="1"/>
  <c r="O6" i="1"/>
  <c r="N6" i="1"/>
  <c r="M6" i="1"/>
  <c r="H6" i="1"/>
  <c r="F6" i="1"/>
  <c r="D6" i="1"/>
  <c r="R5" i="1"/>
  <c r="Q5" i="1"/>
  <c r="P5" i="1"/>
  <c r="O5" i="1"/>
  <c r="N5" i="1"/>
  <c r="M5" i="1"/>
  <c r="H5" i="1"/>
  <c r="F5" i="1"/>
  <c r="D5" i="1"/>
  <c r="R4" i="1"/>
  <c r="Q4" i="1"/>
  <c r="P4" i="1"/>
  <c r="O4" i="1"/>
  <c r="N4" i="1"/>
  <c r="M4" i="1"/>
  <c r="H4" i="1"/>
  <c r="F4" i="1"/>
  <c r="D4" i="1"/>
  <c r="S85" i="1" l="1"/>
  <c r="S8" i="1"/>
  <c r="S16" i="1"/>
  <c r="S18" i="1"/>
  <c r="S5" i="1"/>
  <c r="S13" i="1"/>
  <c r="S21" i="1"/>
  <c r="S31" i="1"/>
  <c r="S32" i="1"/>
  <c r="S39" i="1"/>
  <c r="S40" i="1"/>
  <c r="S47" i="1"/>
  <c r="S48" i="1"/>
  <c r="S58" i="1"/>
  <c r="S59" i="1"/>
  <c r="S66" i="1"/>
  <c r="S67" i="1"/>
  <c r="S74" i="1"/>
  <c r="S75" i="1"/>
  <c r="S86" i="1"/>
  <c r="S4" i="1"/>
  <c r="S12" i="1"/>
  <c r="S20" i="1"/>
  <c r="S7" i="1"/>
  <c r="S15" i="1"/>
  <c r="S22" i="1"/>
  <c r="S23" i="1"/>
  <c r="S33" i="1"/>
  <c r="S34" i="1"/>
  <c r="S41" i="1"/>
  <c r="S42" i="1"/>
  <c r="S49" i="1"/>
  <c r="S50" i="1"/>
  <c r="S60" i="1"/>
  <c r="S61" i="1"/>
  <c r="S68" i="1"/>
  <c r="S69" i="1"/>
  <c r="S76" i="1"/>
  <c r="S77" i="1"/>
  <c r="S6" i="1"/>
  <c r="S14" i="1"/>
  <c r="S87" i="1"/>
  <c r="S10" i="1"/>
  <c r="S9" i="1"/>
  <c r="S17" i="1"/>
  <c r="S24" i="1"/>
  <c r="S25" i="1"/>
  <c r="S35" i="1"/>
  <c r="S36" i="1"/>
  <c r="S43" i="1"/>
  <c r="S44" i="1"/>
  <c r="S51" i="1"/>
  <c r="S52" i="1"/>
  <c r="S62" i="1"/>
  <c r="S63" i="1"/>
  <c r="S70" i="1"/>
  <c r="S71" i="1"/>
  <c r="S78" i="1"/>
  <c r="S82" i="1"/>
  <c r="S11" i="1"/>
  <c r="S19" i="1"/>
  <c r="S26" i="1"/>
  <c r="S30" i="1"/>
  <c r="S37" i="1"/>
  <c r="S38" i="1"/>
  <c r="S45" i="1"/>
  <c r="S46" i="1"/>
  <c r="S56" i="1"/>
  <c r="S57" i="1"/>
  <c r="S64" i="1"/>
  <c r="S65" i="1"/>
  <c r="S72" i="1"/>
  <c r="S73" i="1"/>
  <c r="S83" i="1"/>
  <c r="S84" i="1"/>
</calcChain>
</file>

<file path=xl/sharedStrings.xml><?xml version="1.0" encoding="utf-8"?>
<sst xmlns="http://schemas.openxmlformats.org/spreadsheetml/2006/main" count="175" uniqueCount="23">
  <si>
    <t>No</t>
    <phoneticPr fontId="3" type="noConversion"/>
  </si>
  <si>
    <t>동</t>
    <phoneticPr fontId="3" type="noConversion"/>
  </si>
  <si>
    <t>호수</t>
    <phoneticPr fontId="3" type="noConversion"/>
  </si>
  <si>
    <r>
      <t>동</t>
    </r>
    <r>
      <rPr>
        <sz val="10"/>
        <color theme="1"/>
        <rFont val="에스코어 드림 4 Regular"/>
        <family val="2"/>
        <charset val="129"/>
      </rPr>
      <t>·</t>
    </r>
    <r>
      <rPr>
        <sz val="10"/>
        <color theme="1"/>
        <rFont val="함초롬바탕"/>
        <family val="1"/>
        <charset val="129"/>
      </rPr>
      <t>호수</t>
    </r>
    <phoneticPr fontId="3" type="noConversion"/>
  </si>
  <si>
    <t>전용면적</t>
    <phoneticPr fontId="3" type="noConversion"/>
  </si>
  <si>
    <t>계약면적</t>
    <phoneticPr fontId="3" type="noConversion"/>
  </si>
  <si>
    <t>공급금액</t>
    <phoneticPr fontId="3" type="noConversion"/>
  </si>
  <si>
    <t>계약금</t>
    <phoneticPr fontId="3" type="noConversion"/>
  </si>
  <si>
    <t>중도금</t>
    <phoneticPr fontId="3" type="noConversion"/>
  </si>
  <si>
    <t>잔금</t>
    <phoneticPr fontId="3" type="noConversion"/>
  </si>
  <si>
    <t>㎡</t>
    <phoneticPr fontId="3" type="noConversion"/>
  </si>
  <si>
    <t>평</t>
    <phoneticPr fontId="3" type="noConversion"/>
  </si>
  <si>
    <t>토지비</t>
    <phoneticPr fontId="3" type="noConversion"/>
  </si>
  <si>
    <t>건축비</t>
    <phoneticPr fontId="3" type="noConversion"/>
  </si>
  <si>
    <t>부가세</t>
    <phoneticPr fontId="3" type="noConversion"/>
  </si>
  <si>
    <t>계</t>
    <phoneticPr fontId="3" type="noConversion"/>
  </si>
  <si>
    <t>1회</t>
    <phoneticPr fontId="3" type="noConversion"/>
  </si>
  <si>
    <t>2회</t>
  </si>
  <si>
    <t>3회</t>
  </si>
  <si>
    <t>4회</t>
  </si>
  <si>
    <t>각10%</t>
    <phoneticPr fontId="3" type="noConversion"/>
  </si>
  <si>
    <t>B</t>
    <phoneticPr fontId="3" type="noConversion"/>
  </si>
  <si>
    <t>1회~4회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</si>
</sst>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바탕"/>
      <family val="1"/>
      <charset val="129"/>
    </font>
    <font>
      <sz val="8"/>
      <name val="맑은 고딕"/>
      <family val="2"/>
      <charset val="129"/>
      <scheme val="minor"/>
    </font>
    <font>
      <sz val="10"/>
      <color theme="1"/>
      <name val="에스코어 드림 4 Regular"/>
      <family val="2"/>
      <charset val="129"/>
    </font>
    <font>
      <sz val="8"/>
      <color rgb="FF000000"/>
      <name val="함초롬바탕"/>
      <family val="1"/>
      <charset val="129"/>
    </font>
    <font>
      <sz val="12"/>
      <color rgb="FF000000"/>
      <name val="함초롬바탕"/>
      <family val="1"/>
      <charset val="129"/>
    </font>
    <font>
      <sz val="10"/>
      <color rgb="FF000000"/>
      <name val="함초롬바탕"/>
      <family val="1"/>
      <charset val="129"/>
    </font>
    <font>
      <sz val="8"/>
      <color theme="1"/>
      <name val="함초롬바탕"/>
      <family val="1"/>
      <charset val="129"/>
    </font>
    <font>
      <sz val="9"/>
      <name val="맑은 고딕"/>
      <family val="3"/>
      <charset val="129"/>
      <scheme val="major"/>
    </font>
    <font>
      <sz val="11"/>
      <color rgb="FF000000"/>
      <name val="함초롬바탕"/>
      <family val="1"/>
      <charset val="129"/>
    </font>
    <font>
      <sz val="9"/>
      <color rgb="FF000000"/>
      <name val="함초롬바탕"/>
      <family val="1"/>
      <charset val="129"/>
    </font>
    <font>
      <sz val="7"/>
      <color rgb="FF000000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7D8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/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 style="thin">
        <color rgb="FF404040"/>
      </right>
      <top/>
      <bottom style="thin">
        <color rgb="FF404040"/>
      </bottom>
      <diagonal/>
    </border>
    <border>
      <left/>
      <right style="thin">
        <color rgb="FF404040"/>
      </right>
      <top/>
      <bottom style="thin">
        <color rgb="FF404040"/>
      </bottom>
      <diagonal/>
    </border>
    <border>
      <left style="thin">
        <color rgb="FF404040"/>
      </left>
      <right style="thin">
        <color rgb="FF404040"/>
      </right>
      <top/>
      <bottom style="thin">
        <color rgb="FF000000"/>
      </bottom>
      <diagonal/>
    </border>
    <border>
      <left/>
      <right style="thin">
        <color rgb="FF404040"/>
      </right>
      <top/>
      <bottom style="thin">
        <color rgb="FF000000"/>
      </bottom>
      <diagonal/>
    </border>
    <border>
      <left style="thin">
        <color rgb="FF404040"/>
      </left>
      <right style="thin">
        <color rgb="FF404040"/>
      </right>
      <top style="thin">
        <color rgb="FF000000"/>
      </top>
      <bottom style="thin">
        <color rgb="FF404040"/>
      </bottom>
      <diagonal/>
    </border>
    <border>
      <left/>
      <right style="thin">
        <color rgb="FF404040"/>
      </right>
      <top style="thin">
        <color rgb="FF000000"/>
      </top>
      <bottom style="thin">
        <color rgb="FF4040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2" fontId="9" fillId="0" borderId="10" xfId="1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DD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D3CE-4C5E-412F-8421-0FABEB6E6A4E}">
  <dimension ref="A1:S91"/>
  <sheetViews>
    <sheetView tabSelected="1" topLeftCell="B1" workbookViewId="0">
      <selection activeCell="O80" sqref="O80"/>
    </sheetView>
  </sheetViews>
  <sheetFormatPr defaultColWidth="9" defaultRowHeight="14.25"/>
  <cols>
    <col min="1" max="1" width="3.625" style="1" customWidth="1"/>
    <col min="2" max="2" width="3.75" style="1" customWidth="1"/>
    <col min="3" max="3" width="4.75" style="1" customWidth="1"/>
    <col min="4" max="4" width="8.125" style="1" hidden="1" customWidth="1"/>
    <col min="5" max="8" width="6.25" style="1" customWidth="1"/>
    <col min="9" max="10" width="8.75" style="1" customWidth="1"/>
    <col min="11" max="11" width="11.75" style="1" customWidth="1"/>
    <col min="12" max="12" width="8.75" style="1" customWidth="1"/>
    <col min="13" max="14" width="11.75" style="1" customWidth="1"/>
    <col min="15" max="15" width="9.75" style="1" customWidth="1"/>
    <col min="16" max="18" width="10.625" style="1" hidden="1" customWidth="1"/>
    <col min="19" max="19" width="10.625" style="1" customWidth="1"/>
    <col min="20" max="20" width="2.625" style="1" customWidth="1"/>
    <col min="21" max="16384" width="9" style="1"/>
  </cols>
  <sheetData>
    <row r="1" spans="1:19" ht="16.5" customHeight="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/>
      <c r="G1" s="29" t="s">
        <v>5</v>
      </c>
      <c r="H1" s="29"/>
      <c r="I1" s="29" t="s">
        <v>6</v>
      </c>
      <c r="J1" s="29"/>
      <c r="K1" s="29"/>
      <c r="L1" s="29"/>
      <c r="M1" s="29" t="s">
        <v>7</v>
      </c>
      <c r="N1" s="29"/>
      <c r="O1" s="29" t="s">
        <v>8</v>
      </c>
      <c r="P1" s="29"/>
      <c r="Q1" s="29"/>
      <c r="R1" s="29"/>
      <c r="S1" s="29" t="s">
        <v>9</v>
      </c>
    </row>
    <row r="2" spans="1:19" ht="16.5" customHeight="1">
      <c r="A2" s="29"/>
      <c r="B2" s="29"/>
      <c r="C2" s="29"/>
      <c r="D2" s="29"/>
      <c r="E2" s="29" t="s">
        <v>10</v>
      </c>
      <c r="F2" s="29" t="s">
        <v>11</v>
      </c>
      <c r="G2" s="29" t="s">
        <v>10</v>
      </c>
      <c r="H2" s="29" t="s">
        <v>11</v>
      </c>
      <c r="I2" s="29" t="s">
        <v>12</v>
      </c>
      <c r="J2" s="29" t="s">
        <v>13</v>
      </c>
      <c r="K2" s="29" t="s">
        <v>14</v>
      </c>
      <c r="L2" s="29" t="s">
        <v>15</v>
      </c>
      <c r="M2" s="2" t="s">
        <v>16</v>
      </c>
      <c r="N2" s="2" t="s">
        <v>17</v>
      </c>
      <c r="O2" s="2" t="s">
        <v>22</v>
      </c>
      <c r="P2" s="2" t="s">
        <v>17</v>
      </c>
      <c r="Q2" s="2" t="s">
        <v>18</v>
      </c>
      <c r="R2" s="2" t="s">
        <v>19</v>
      </c>
      <c r="S2" s="29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">
        <v>0.1</v>
      </c>
      <c r="N3" s="3">
        <v>0.1</v>
      </c>
      <c r="O3" s="3" t="s">
        <v>20</v>
      </c>
      <c r="P3" s="3">
        <v>0.1</v>
      </c>
      <c r="Q3" s="3">
        <v>0.1</v>
      </c>
      <c r="R3" s="3">
        <v>0.1</v>
      </c>
      <c r="S3" s="3">
        <v>0.4</v>
      </c>
    </row>
    <row r="4" spans="1:19" ht="19.899999999999999" customHeight="1">
      <c r="A4" s="4">
        <v>1</v>
      </c>
      <c r="B4" s="5" t="s">
        <v>21</v>
      </c>
      <c r="C4" s="5">
        <v>101</v>
      </c>
      <c r="D4" s="4" t="str">
        <f>B4&amp;C4</f>
        <v>B101</v>
      </c>
      <c r="E4" s="6">
        <v>36.85</v>
      </c>
      <c r="F4" s="6">
        <f>E4*0.3025</f>
        <v>11.147125000000001</v>
      </c>
      <c r="G4" s="6">
        <v>75.17</v>
      </c>
      <c r="H4" s="6">
        <f>G4*0.3025</f>
        <v>22.738924999999998</v>
      </c>
      <c r="I4" s="13">
        <v>57900128</v>
      </c>
      <c r="J4" s="14">
        <v>487834072</v>
      </c>
      <c r="K4" s="21">
        <v>48783407</v>
      </c>
      <c r="L4" s="14">
        <v>594517607</v>
      </c>
      <c r="M4" s="7">
        <f>ROUNDDOWN($L4*10%,-3)</f>
        <v>59451000</v>
      </c>
      <c r="N4" s="7">
        <f t="shared" ref="N4:R19" si="0">ROUNDDOWN($L4*10%,-3)</f>
        <v>59451000</v>
      </c>
      <c r="O4" s="8">
        <f t="shared" si="0"/>
        <v>59451000</v>
      </c>
      <c r="P4" s="8">
        <f t="shared" si="0"/>
        <v>59451000</v>
      </c>
      <c r="Q4" s="8">
        <f t="shared" si="0"/>
        <v>59451000</v>
      </c>
      <c r="R4" s="8">
        <f t="shared" si="0"/>
        <v>59451000</v>
      </c>
      <c r="S4" s="9">
        <f>SUM(L4-(SUM(M4:R4)))</f>
        <v>237811607</v>
      </c>
    </row>
    <row r="5" spans="1:19" ht="19.899999999999999" customHeight="1">
      <c r="A5" s="4">
        <v>2</v>
      </c>
      <c r="B5" s="5" t="s">
        <v>21</v>
      </c>
      <c r="C5" s="5">
        <v>102</v>
      </c>
      <c r="D5" s="4" t="str">
        <f t="shared" ref="D5:D74" si="1">B5&amp;C5</f>
        <v>B102</v>
      </c>
      <c r="E5" s="6">
        <v>43.25</v>
      </c>
      <c r="F5" s="6">
        <f t="shared" ref="F5:F74" si="2">E5*0.3025</f>
        <v>13.083124999999999</v>
      </c>
      <c r="G5" s="6">
        <v>88.23</v>
      </c>
      <c r="H5" s="6">
        <f t="shared" ref="H5:H74" si="3">G5*0.3025</f>
        <v>26.689575000000001</v>
      </c>
      <c r="I5" s="15">
        <v>67965842</v>
      </c>
      <c r="J5" s="16">
        <v>572583958</v>
      </c>
      <c r="K5" s="22">
        <v>57258396</v>
      </c>
      <c r="L5" s="16">
        <v>697808196</v>
      </c>
      <c r="M5" s="7">
        <f t="shared" ref="M5:R39" si="4">ROUNDDOWN($L5*10%,-3)</f>
        <v>69780000</v>
      </c>
      <c r="N5" s="7">
        <f t="shared" si="0"/>
        <v>69780000</v>
      </c>
      <c r="O5" s="8">
        <f t="shared" si="0"/>
        <v>69780000</v>
      </c>
      <c r="P5" s="8">
        <f t="shared" si="0"/>
        <v>69780000</v>
      </c>
      <c r="Q5" s="8">
        <f t="shared" si="0"/>
        <v>69780000</v>
      </c>
      <c r="R5" s="8">
        <f t="shared" si="0"/>
        <v>69780000</v>
      </c>
      <c r="S5" s="9">
        <f t="shared" ref="S5:S68" si="5">SUM(L5-(SUM(M5:R5)))</f>
        <v>279128196</v>
      </c>
    </row>
    <row r="6" spans="1:19" ht="19.899999999999999" customHeight="1">
      <c r="A6" s="4">
        <v>3</v>
      </c>
      <c r="B6" s="5" t="s">
        <v>21</v>
      </c>
      <c r="C6" s="5">
        <v>103</v>
      </c>
      <c r="D6" s="4" t="str">
        <f t="shared" si="1"/>
        <v>B103</v>
      </c>
      <c r="E6" s="6">
        <v>31.1</v>
      </c>
      <c r="F6" s="6">
        <f t="shared" si="2"/>
        <v>9.4077500000000001</v>
      </c>
      <c r="G6" s="6">
        <v>63.45</v>
      </c>
      <c r="H6" s="6">
        <f t="shared" si="3"/>
        <v>19.193625000000001</v>
      </c>
      <c r="I6" s="15">
        <v>48903338</v>
      </c>
      <c r="J6" s="16">
        <v>411743662</v>
      </c>
      <c r="K6" s="22">
        <v>41174366</v>
      </c>
      <c r="L6" s="16">
        <v>501821366</v>
      </c>
      <c r="M6" s="7">
        <f t="shared" si="4"/>
        <v>50182000</v>
      </c>
      <c r="N6" s="7">
        <f t="shared" si="0"/>
        <v>50182000</v>
      </c>
      <c r="O6" s="8">
        <f t="shared" si="0"/>
        <v>50182000</v>
      </c>
      <c r="P6" s="8">
        <f t="shared" si="0"/>
        <v>50182000</v>
      </c>
      <c r="Q6" s="8">
        <f t="shared" si="0"/>
        <v>50182000</v>
      </c>
      <c r="R6" s="8">
        <f t="shared" si="0"/>
        <v>50182000</v>
      </c>
      <c r="S6" s="9">
        <f t="shared" si="5"/>
        <v>200729366</v>
      </c>
    </row>
    <row r="7" spans="1:19" ht="19.899999999999999" customHeight="1">
      <c r="A7" s="4">
        <v>4</v>
      </c>
      <c r="B7" s="5" t="s">
        <v>21</v>
      </c>
      <c r="C7" s="5">
        <v>104</v>
      </c>
      <c r="D7" s="4" t="str">
        <f t="shared" si="1"/>
        <v>B104</v>
      </c>
      <c r="E7" s="6">
        <v>31.1</v>
      </c>
      <c r="F7" s="6">
        <f t="shared" si="2"/>
        <v>9.4077500000000001</v>
      </c>
      <c r="G7" s="6">
        <v>63.45</v>
      </c>
      <c r="H7" s="6">
        <f t="shared" si="3"/>
        <v>19.193625000000001</v>
      </c>
      <c r="I7" s="15">
        <v>48903338</v>
      </c>
      <c r="J7" s="16">
        <v>411743662</v>
      </c>
      <c r="K7" s="22">
        <v>41174366</v>
      </c>
      <c r="L7" s="16">
        <v>501821366</v>
      </c>
      <c r="M7" s="7">
        <f t="shared" si="4"/>
        <v>50182000</v>
      </c>
      <c r="N7" s="7">
        <f t="shared" si="0"/>
        <v>50182000</v>
      </c>
      <c r="O7" s="8">
        <f t="shared" si="0"/>
        <v>50182000</v>
      </c>
      <c r="P7" s="8">
        <f t="shared" si="0"/>
        <v>50182000</v>
      </c>
      <c r="Q7" s="8">
        <f t="shared" si="0"/>
        <v>50182000</v>
      </c>
      <c r="R7" s="8">
        <f t="shared" si="0"/>
        <v>50182000</v>
      </c>
      <c r="S7" s="9">
        <f t="shared" si="5"/>
        <v>200729366</v>
      </c>
    </row>
    <row r="8" spans="1:19" ht="19.899999999999999" customHeight="1">
      <c r="A8" s="4">
        <v>5</v>
      </c>
      <c r="B8" s="5" t="s">
        <v>21</v>
      </c>
      <c r="C8" s="5">
        <v>105</v>
      </c>
      <c r="D8" s="4" t="str">
        <f t="shared" si="1"/>
        <v>B105</v>
      </c>
      <c r="E8" s="6">
        <v>28.69</v>
      </c>
      <c r="F8" s="6">
        <f t="shared" si="2"/>
        <v>8.678725</v>
      </c>
      <c r="G8" s="6">
        <v>58.53</v>
      </c>
      <c r="H8" s="6">
        <f t="shared" si="3"/>
        <v>17.705324999999998</v>
      </c>
      <c r="I8" s="15">
        <v>45073022</v>
      </c>
      <c r="J8" s="16">
        <v>379854778</v>
      </c>
      <c r="K8" s="22">
        <v>37985478</v>
      </c>
      <c r="L8" s="16">
        <v>462913278</v>
      </c>
      <c r="M8" s="7">
        <f t="shared" si="4"/>
        <v>46291000</v>
      </c>
      <c r="N8" s="7">
        <f t="shared" si="0"/>
        <v>46291000</v>
      </c>
      <c r="O8" s="8">
        <f t="shared" si="0"/>
        <v>46291000</v>
      </c>
      <c r="P8" s="8">
        <f t="shared" si="0"/>
        <v>46291000</v>
      </c>
      <c r="Q8" s="8">
        <f t="shared" si="0"/>
        <v>46291000</v>
      </c>
      <c r="R8" s="8">
        <f t="shared" si="0"/>
        <v>46291000</v>
      </c>
      <c r="S8" s="9">
        <f t="shared" si="5"/>
        <v>185167278</v>
      </c>
    </row>
    <row r="9" spans="1:19" ht="19.899999999999999" customHeight="1">
      <c r="A9" s="4">
        <v>6</v>
      </c>
      <c r="B9" s="5" t="s">
        <v>21</v>
      </c>
      <c r="C9" s="5">
        <v>106</v>
      </c>
      <c r="D9" s="4" t="str">
        <f t="shared" si="1"/>
        <v>B106</v>
      </c>
      <c r="E9" s="6">
        <v>30.82</v>
      </c>
      <c r="F9" s="6">
        <f t="shared" si="2"/>
        <v>9.3230500000000003</v>
      </c>
      <c r="G9" s="6">
        <v>62.86999999999999</v>
      </c>
      <c r="H9" s="6">
        <f t="shared" si="3"/>
        <v>19.018174999999996</v>
      </c>
      <c r="I9" s="17">
        <v>48457953</v>
      </c>
      <c r="J9" s="18">
        <v>407978247</v>
      </c>
      <c r="K9" s="23">
        <v>40797825</v>
      </c>
      <c r="L9" s="18">
        <v>497234025</v>
      </c>
      <c r="M9" s="7">
        <f t="shared" si="4"/>
        <v>49723000</v>
      </c>
      <c r="N9" s="7">
        <f t="shared" si="0"/>
        <v>49723000</v>
      </c>
      <c r="O9" s="8">
        <f t="shared" si="0"/>
        <v>49723000</v>
      </c>
      <c r="P9" s="8">
        <f t="shared" si="0"/>
        <v>49723000</v>
      </c>
      <c r="Q9" s="8">
        <f t="shared" si="0"/>
        <v>49723000</v>
      </c>
      <c r="R9" s="8">
        <f t="shared" si="0"/>
        <v>49723000</v>
      </c>
      <c r="S9" s="9">
        <f t="shared" si="5"/>
        <v>198896025</v>
      </c>
    </row>
    <row r="10" spans="1:19" ht="19.899999999999999" customHeight="1">
      <c r="A10" s="4">
        <v>7</v>
      </c>
      <c r="B10" s="5" t="s">
        <v>21</v>
      </c>
      <c r="C10" s="5">
        <v>107</v>
      </c>
      <c r="D10" s="4" t="str">
        <f t="shared" si="1"/>
        <v>B107</v>
      </c>
      <c r="E10" s="6">
        <v>48.35</v>
      </c>
      <c r="F10" s="6">
        <f t="shared" si="2"/>
        <v>14.625875000000001</v>
      </c>
      <c r="G10" s="6">
        <v>98.63</v>
      </c>
      <c r="H10" s="6">
        <f t="shared" si="3"/>
        <v>29.835574999999999</v>
      </c>
      <c r="I10" s="19">
        <v>75982783</v>
      </c>
      <c r="J10" s="20">
        <v>640071017</v>
      </c>
      <c r="K10" s="24">
        <v>64007102</v>
      </c>
      <c r="L10" s="20">
        <v>780060902</v>
      </c>
      <c r="M10" s="7">
        <f t="shared" si="4"/>
        <v>78006000</v>
      </c>
      <c r="N10" s="7">
        <f t="shared" si="0"/>
        <v>78006000</v>
      </c>
      <c r="O10" s="8">
        <f t="shared" si="0"/>
        <v>78006000</v>
      </c>
      <c r="P10" s="8">
        <f t="shared" si="0"/>
        <v>78006000</v>
      </c>
      <c r="Q10" s="8">
        <f t="shared" si="0"/>
        <v>78006000</v>
      </c>
      <c r="R10" s="8">
        <f t="shared" si="0"/>
        <v>78006000</v>
      </c>
      <c r="S10" s="9">
        <f t="shared" si="5"/>
        <v>312024902</v>
      </c>
    </row>
    <row r="11" spans="1:19" ht="19.899999999999999" customHeight="1">
      <c r="A11" s="4">
        <v>8</v>
      </c>
      <c r="B11" s="5" t="s">
        <v>21</v>
      </c>
      <c r="C11" s="5">
        <v>108</v>
      </c>
      <c r="D11" s="4" t="str">
        <f t="shared" si="1"/>
        <v>B108</v>
      </c>
      <c r="E11" s="6">
        <v>28.26</v>
      </c>
      <c r="F11" s="6">
        <f t="shared" si="2"/>
        <v>8.5486500000000003</v>
      </c>
      <c r="G11" s="6">
        <v>57.65</v>
      </c>
      <c r="H11" s="6">
        <f t="shared" si="3"/>
        <v>17.439125000000001</v>
      </c>
      <c r="I11" s="15">
        <v>44360405</v>
      </c>
      <c r="J11" s="16">
        <v>374178595</v>
      </c>
      <c r="K11" s="22">
        <v>37417859</v>
      </c>
      <c r="L11" s="16">
        <v>455956859</v>
      </c>
      <c r="M11" s="7">
        <f t="shared" si="4"/>
        <v>45595000</v>
      </c>
      <c r="N11" s="7">
        <f t="shared" si="0"/>
        <v>45595000</v>
      </c>
      <c r="O11" s="8">
        <f t="shared" si="0"/>
        <v>45595000</v>
      </c>
      <c r="P11" s="8">
        <f t="shared" si="0"/>
        <v>45595000</v>
      </c>
      <c r="Q11" s="8">
        <f t="shared" si="0"/>
        <v>45595000</v>
      </c>
      <c r="R11" s="8">
        <f t="shared" si="0"/>
        <v>45595000</v>
      </c>
      <c r="S11" s="9">
        <f t="shared" si="5"/>
        <v>182386859</v>
      </c>
    </row>
    <row r="12" spans="1:19" ht="19.899999999999999" customHeight="1">
      <c r="A12" s="4">
        <v>9</v>
      </c>
      <c r="B12" s="5" t="s">
        <v>21</v>
      </c>
      <c r="C12" s="5">
        <v>109</v>
      </c>
      <c r="D12" s="4" t="str">
        <f t="shared" si="1"/>
        <v>B109</v>
      </c>
      <c r="E12" s="6">
        <v>28.03</v>
      </c>
      <c r="F12" s="6">
        <f t="shared" si="2"/>
        <v>8.4790749999999999</v>
      </c>
      <c r="G12" s="6">
        <v>57.190000000000005</v>
      </c>
      <c r="H12" s="6">
        <f t="shared" si="3"/>
        <v>17.299975</v>
      </c>
      <c r="I12" s="15">
        <v>44004097</v>
      </c>
      <c r="J12" s="16">
        <v>371195303</v>
      </c>
      <c r="K12" s="22">
        <v>37119530</v>
      </c>
      <c r="L12" s="16">
        <v>452318930</v>
      </c>
      <c r="M12" s="7">
        <f t="shared" si="4"/>
        <v>45231000</v>
      </c>
      <c r="N12" s="7">
        <f t="shared" si="0"/>
        <v>45231000</v>
      </c>
      <c r="O12" s="8">
        <f t="shared" si="0"/>
        <v>45231000</v>
      </c>
      <c r="P12" s="8">
        <f t="shared" si="0"/>
        <v>45231000</v>
      </c>
      <c r="Q12" s="8">
        <f t="shared" si="0"/>
        <v>45231000</v>
      </c>
      <c r="R12" s="8">
        <f t="shared" si="0"/>
        <v>45231000</v>
      </c>
      <c r="S12" s="9">
        <f t="shared" si="5"/>
        <v>180932930</v>
      </c>
    </row>
    <row r="13" spans="1:19" ht="19.899999999999999" customHeight="1">
      <c r="A13" s="4">
        <v>10</v>
      </c>
      <c r="B13" s="5" t="s">
        <v>21</v>
      </c>
      <c r="C13" s="5">
        <v>110</v>
      </c>
      <c r="D13" s="4" t="str">
        <f t="shared" si="1"/>
        <v>B110</v>
      </c>
      <c r="E13" s="6">
        <v>63.28</v>
      </c>
      <c r="F13" s="6">
        <f t="shared" si="2"/>
        <v>19.142199999999999</v>
      </c>
      <c r="G13" s="6">
        <v>129.11000000000001</v>
      </c>
      <c r="H13" s="6">
        <f t="shared" si="3"/>
        <v>39.055775000000004</v>
      </c>
      <c r="I13" s="15">
        <v>99410065</v>
      </c>
      <c r="J13" s="16">
        <v>837928535</v>
      </c>
      <c r="K13" s="22">
        <v>83792853</v>
      </c>
      <c r="L13" s="27">
        <v>1021131453</v>
      </c>
      <c r="M13" s="25">
        <f t="shared" si="4"/>
        <v>102113000</v>
      </c>
      <c r="N13" s="25">
        <f t="shared" si="0"/>
        <v>102113000</v>
      </c>
      <c r="O13" s="26">
        <f t="shared" si="0"/>
        <v>102113000</v>
      </c>
      <c r="P13" s="8">
        <f t="shared" si="0"/>
        <v>102113000</v>
      </c>
      <c r="Q13" s="8">
        <f t="shared" si="0"/>
        <v>102113000</v>
      </c>
      <c r="R13" s="8">
        <f t="shared" si="0"/>
        <v>102113000</v>
      </c>
      <c r="S13" s="9">
        <f t="shared" si="5"/>
        <v>408453453</v>
      </c>
    </row>
    <row r="14" spans="1:19" ht="19.899999999999999" customHeight="1">
      <c r="A14" s="4">
        <v>11</v>
      </c>
      <c r="B14" s="5" t="s">
        <v>21</v>
      </c>
      <c r="C14" s="5">
        <v>111</v>
      </c>
      <c r="D14" s="4" t="str">
        <f t="shared" si="1"/>
        <v>B111</v>
      </c>
      <c r="E14" s="6">
        <v>30.14</v>
      </c>
      <c r="F14" s="6">
        <f t="shared" si="2"/>
        <v>9.1173500000000001</v>
      </c>
      <c r="G14" s="6">
        <v>61.48</v>
      </c>
      <c r="H14" s="6">
        <f t="shared" si="3"/>
        <v>18.5977</v>
      </c>
      <c r="I14" s="15">
        <v>47389027</v>
      </c>
      <c r="J14" s="16">
        <v>398955773</v>
      </c>
      <c r="K14" s="22">
        <v>39895577</v>
      </c>
      <c r="L14" s="16">
        <v>486240377</v>
      </c>
      <c r="M14" s="7">
        <f t="shared" si="4"/>
        <v>48624000</v>
      </c>
      <c r="N14" s="7">
        <f t="shared" si="0"/>
        <v>48624000</v>
      </c>
      <c r="O14" s="8">
        <f t="shared" si="0"/>
        <v>48624000</v>
      </c>
      <c r="P14" s="8">
        <f t="shared" si="0"/>
        <v>48624000</v>
      </c>
      <c r="Q14" s="8">
        <f t="shared" si="0"/>
        <v>48624000</v>
      </c>
      <c r="R14" s="8">
        <f t="shared" si="0"/>
        <v>48624000</v>
      </c>
      <c r="S14" s="9">
        <f t="shared" si="5"/>
        <v>194496377</v>
      </c>
    </row>
    <row r="15" spans="1:19" ht="19.899999999999999" customHeight="1">
      <c r="A15" s="4">
        <v>12</v>
      </c>
      <c r="B15" s="5" t="s">
        <v>21</v>
      </c>
      <c r="C15" s="5">
        <v>112</v>
      </c>
      <c r="D15" s="4" t="str">
        <f t="shared" si="1"/>
        <v>B112</v>
      </c>
      <c r="E15" s="6">
        <v>31.45</v>
      </c>
      <c r="F15" s="6">
        <f t="shared" si="2"/>
        <v>9.5136249999999993</v>
      </c>
      <c r="G15" s="6">
        <v>64.17</v>
      </c>
      <c r="H15" s="6">
        <f t="shared" si="3"/>
        <v>19.411425000000001</v>
      </c>
      <c r="I15" s="15">
        <v>49437801</v>
      </c>
      <c r="J15" s="16">
        <v>416436399</v>
      </c>
      <c r="K15" s="22">
        <v>41643640</v>
      </c>
      <c r="L15" s="16">
        <v>507517840</v>
      </c>
      <c r="M15" s="7">
        <f t="shared" si="4"/>
        <v>50751000</v>
      </c>
      <c r="N15" s="7">
        <f t="shared" si="0"/>
        <v>50751000</v>
      </c>
      <c r="O15" s="8">
        <f t="shared" si="0"/>
        <v>50751000</v>
      </c>
      <c r="P15" s="8">
        <f t="shared" si="0"/>
        <v>50751000</v>
      </c>
      <c r="Q15" s="8">
        <f t="shared" si="0"/>
        <v>50751000</v>
      </c>
      <c r="R15" s="8">
        <f t="shared" si="0"/>
        <v>50751000</v>
      </c>
      <c r="S15" s="9">
        <f t="shared" si="5"/>
        <v>203011840</v>
      </c>
    </row>
    <row r="16" spans="1:19" ht="19.899999999999999" customHeight="1">
      <c r="A16" s="4">
        <v>13</v>
      </c>
      <c r="B16" s="5" t="s">
        <v>21</v>
      </c>
      <c r="C16" s="5">
        <v>113</v>
      </c>
      <c r="D16" s="4" t="str">
        <f t="shared" si="1"/>
        <v>B113</v>
      </c>
      <c r="E16" s="6">
        <v>57.65</v>
      </c>
      <c r="F16" s="6">
        <f t="shared" si="2"/>
        <v>17.439125000000001</v>
      </c>
      <c r="G16" s="6">
        <v>117.61999999999999</v>
      </c>
      <c r="H16" s="6">
        <f t="shared" si="3"/>
        <v>35.580049999999993</v>
      </c>
      <c r="I16" s="15">
        <v>90591430</v>
      </c>
      <c r="J16" s="16">
        <v>763329770</v>
      </c>
      <c r="K16" s="22">
        <v>76332977</v>
      </c>
      <c r="L16" s="16">
        <v>930254177</v>
      </c>
      <c r="M16" s="7">
        <f t="shared" si="4"/>
        <v>93025000</v>
      </c>
      <c r="N16" s="7">
        <f t="shared" si="0"/>
        <v>93025000</v>
      </c>
      <c r="O16" s="8">
        <f t="shared" si="0"/>
        <v>93025000</v>
      </c>
      <c r="P16" s="8">
        <f t="shared" si="0"/>
        <v>93025000</v>
      </c>
      <c r="Q16" s="8">
        <f t="shared" si="0"/>
        <v>93025000</v>
      </c>
      <c r="R16" s="8">
        <f t="shared" si="0"/>
        <v>93025000</v>
      </c>
      <c r="S16" s="9">
        <f t="shared" si="5"/>
        <v>372104177</v>
      </c>
    </row>
    <row r="17" spans="1:19" ht="19.899999999999999" customHeight="1">
      <c r="A17" s="4">
        <v>14</v>
      </c>
      <c r="B17" s="5" t="s">
        <v>21</v>
      </c>
      <c r="C17" s="5">
        <v>114</v>
      </c>
      <c r="D17" s="4" t="str">
        <f t="shared" si="1"/>
        <v>B114</v>
      </c>
      <c r="E17" s="6">
        <v>17.84</v>
      </c>
      <c r="F17" s="6">
        <f t="shared" si="2"/>
        <v>5.3965999999999994</v>
      </c>
      <c r="G17" s="6">
        <v>36.39</v>
      </c>
      <c r="H17" s="6">
        <f t="shared" si="3"/>
        <v>11.007975</v>
      </c>
      <c r="I17" s="15">
        <v>28059293</v>
      </c>
      <c r="J17" s="16">
        <v>236132107</v>
      </c>
      <c r="K17" s="22">
        <v>23613211</v>
      </c>
      <c r="L17" s="16">
        <v>287804611</v>
      </c>
      <c r="M17" s="7">
        <f t="shared" si="4"/>
        <v>28780000</v>
      </c>
      <c r="N17" s="7">
        <f t="shared" si="0"/>
        <v>28780000</v>
      </c>
      <c r="O17" s="8">
        <f t="shared" si="0"/>
        <v>28780000</v>
      </c>
      <c r="P17" s="8">
        <f t="shared" si="0"/>
        <v>28780000</v>
      </c>
      <c r="Q17" s="8">
        <f t="shared" si="0"/>
        <v>28780000</v>
      </c>
      <c r="R17" s="8">
        <f t="shared" si="0"/>
        <v>28780000</v>
      </c>
      <c r="S17" s="9">
        <f t="shared" si="5"/>
        <v>115124611</v>
      </c>
    </row>
    <row r="18" spans="1:19" ht="19.899999999999999" customHeight="1">
      <c r="A18" s="4">
        <v>15</v>
      </c>
      <c r="B18" s="5" t="s">
        <v>21</v>
      </c>
      <c r="C18" s="5">
        <v>115</v>
      </c>
      <c r="D18" s="4" t="str">
        <f t="shared" si="1"/>
        <v>B115</v>
      </c>
      <c r="E18" s="6">
        <v>17.079999999999998</v>
      </c>
      <c r="F18" s="6">
        <f t="shared" si="2"/>
        <v>5.1666999999999996</v>
      </c>
      <c r="G18" s="6">
        <v>34.849999999999994</v>
      </c>
      <c r="H18" s="6">
        <f t="shared" si="3"/>
        <v>10.542124999999999</v>
      </c>
      <c r="I18" s="15">
        <v>26812213</v>
      </c>
      <c r="J18" s="16">
        <v>226198787</v>
      </c>
      <c r="K18" s="22">
        <v>22619879</v>
      </c>
      <c r="L18" s="16">
        <v>275630879</v>
      </c>
      <c r="M18" s="7">
        <f t="shared" si="4"/>
        <v>27563000</v>
      </c>
      <c r="N18" s="7">
        <f t="shared" si="0"/>
        <v>27563000</v>
      </c>
      <c r="O18" s="8">
        <f t="shared" si="0"/>
        <v>27563000</v>
      </c>
      <c r="P18" s="8">
        <f t="shared" si="0"/>
        <v>27563000</v>
      </c>
      <c r="Q18" s="8">
        <f t="shared" si="0"/>
        <v>27563000</v>
      </c>
      <c r="R18" s="8">
        <f t="shared" si="0"/>
        <v>27563000</v>
      </c>
      <c r="S18" s="9">
        <f t="shared" si="5"/>
        <v>110252879</v>
      </c>
    </row>
    <row r="19" spans="1:19" ht="19.899999999999999" customHeight="1">
      <c r="A19" s="4">
        <v>16</v>
      </c>
      <c r="B19" s="5" t="s">
        <v>21</v>
      </c>
      <c r="C19" s="5">
        <v>116</v>
      </c>
      <c r="D19" s="4" t="str">
        <f t="shared" si="1"/>
        <v>B116</v>
      </c>
      <c r="E19" s="6">
        <v>48.79</v>
      </c>
      <c r="F19" s="6">
        <f t="shared" si="2"/>
        <v>14.758975</v>
      </c>
      <c r="G19" s="6">
        <v>99.539999999999992</v>
      </c>
      <c r="H19" s="6">
        <f t="shared" si="3"/>
        <v>30.110849999999996</v>
      </c>
      <c r="I19" s="15">
        <v>76695400</v>
      </c>
      <c r="J19" s="16">
        <v>645965000</v>
      </c>
      <c r="K19" s="22">
        <v>64596500</v>
      </c>
      <c r="L19" s="16">
        <v>787256900</v>
      </c>
      <c r="M19" s="7">
        <f t="shared" si="4"/>
        <v>78725000</v>
      </c>
      <c r="N19" s="7">
        <f t="shared" si="0"/>
        <v>78725000</v>
      </c>
      <c r="O19" s="8">
        <f t="shared" si="0"/>
        <v>78725000</v>
      </c>
      <c r="P19" s="8">
        <f t="shared" si="0"/>
        <v>78725000</v>
      </c>
      <c r="Q19" s="8">
        <f t="shared" si="0"/>
        <v>78725000</v>
      </c>
      <c r="R19" s="8">
        <f t="shared" si="0"/>
        <v>78725000</v>
      </c>
      <c r="S19" s="9">
        <f t="shared" si="5"/>
        <v>314906900</v>
      </c>
    </row>
    <row r="20" spans="1:19" ht="19.899999999999999" customHeight="1">
      <c r="A20" s="4">
        <v>17</v>
      </c>
      <c r="B20" s="5" t="s">
        <v>21</v>
      </c>
      <c r="C20" s="5">
        <v>117</v>
      </c>
      <c r="D20" s="4" t="str">
        <f t="shared" si="1"/>
        <v>B117</v>
      </c>
      <c r="E20" s="6">
        <v>38.659999999999997</v>
      </c>
      <c r="F20" s="6">
        <f t="shared" si="2"/>
        <v>11.694649999999999</v>
      </c>
      <c r="G20" s="6">
        <v>78.86999999999999</v>
      </c>
      <c r="H20" s="6">
        <f t="shared" si="3"/>
        <v>23.858174999999996</v>
      </c>
      <c r="I20" s="15">
        <v>60750595</v>
      </c>
      <c r="J20" s="16">
        <v>511845605</v>
      </c>
      <c r="K20" s="22">
        <v>51184560</v>
      </c>
      <c r="L20" s="16">
        <v>623780760</v>
      </c>
      <c r="M20" s="7">
        <f t="shared" si="4"/>
        <v>62378000</v>
      </c>
      <c r="N20" s="7">
        <f t="shared" si="4"/>
        <v>62378000</v>
      </c>
      <c r="O20" s="8">
        <f t="shared" si="4"/>
        <v>62378000</v>
      </c>
      <c r="P20" s="8">
        <f t="shared" si="4"/>
        <v>62378000</v>
      </c>
      <c r="Q20" s="8">
        <f t="shared" si="4"/>
        <v>62378000</v>
      </c>
      <c r="R20" s="8">
        <f t="shared" si="4"/>
        <v>62378000</v>
      </c>
      <c r="S20" s="9">
        <f t="shared" si="5"/>
        <v>249512760</v>
      </c>
    </row>
    <row r="21" spans="1:19" ht="19.899999999999999" customHeight="1">
      <c r="A21" s="4">
        <v>18</v>
      </c>
      <c r="B21" s="5" t="s">
        <v>21</v>
      </c>
      <c r="C21" s="5">
        <v>118</v>
      </c>
      <c r="D21" s="4" t="str">
        <f t="shared" si="1"/>
        <v>B118</v>
      </c>
      <c r="E21" s="6">
        <v>17.399999999999999</v>
      </c>
      <c r="F21" s="6">
        <f t="shared" si="2"/>
        <v>5.2634999999999996</v>
      </c>
      <c r="G21" s="6">
        <v>35.499999999999993</v>
      </c>
      <c r="H21" s="6">
        <f t="shared" si="3"/>
        <v>10.738749999999998</v>
      </c>
      <c r="I21" s="15">
        <v>27346676</v>
      </c>
      <c r="J21" s="16">
        <v>230383324</v>
      </c>
      <c r="K21" s="22">
        <v>23038332</v>
      </c>
      <c r="L21" s="16">
        <v>280768332</v>
      </c>
      <c r="M21" s="7">
        <f t="shared" si="4"/>
        <v>28076000</v>
      </c>
      <c r="N21" s="7">
        <f t="shared" si="4"/>
        <v>28076000</v>
      </c>
      <c r="O21" s="8">
        <f t="shared" si="4"/>
        <v>28076000</v>
      </c>
      <c r="P21" s="8">
        <f t="shared" si="4"/>
        <v>28076000</v>
      </c>
      <c r="Q21" s="8">
        <f t="shared" si="4"/>
        <v>28076000</v>
      </c>
      <c r="R21" s="8">
        <f t="shared" si="4"/>
        <v>28076000</v>
      </c>
      <c r="S21" s="9">
        <f t="shared" si="5"/>
        <v>112312332</v>
      </c>
    </row>
    <row r="22" spans="1:19" ht="19.899999999999999" customHeight="1">
      <c r="A22" s="4">
        <v>19</v>
      </c>
      <c r="B22" s="5" t="s">
        <v>21</v>
      </c>
      <c r="C22" s="5">
        <v>119</v>
      </c>
      <c r="D22" s="4" t="str">
        <f t="shared" si="1"/>
        <v>B119</v>
      </c>
      <c r="E22" s="6">
        <v>36.1</v>
      </c>
      <c r="F22" s="6">
        <f t="shared" si="2"/>
        <v>10.920249999999999</v>
      </c>
      <c r="G22" s="6">
        <v>73.649999999999991</v>
      </c>
      <c r="H22" s="6">
        <f t="shared" si="3"/>
        <v>22.279124999999997</v>
      </c>
      <c r="I22" s="15">
        <v>56742125</v>
      </c>
      <c r="J22" s="16">
        <v>477956875</v>
      </c>
      <c r="K22" s="22">
        <v>47795688</v>
      </c>
      <c r="L22" s="16">
        <v>582494688</v>
      </c>
      <c r="M22" s="7">
        <f t="shared" si="4"/>
        <v>58249000</v>
      </c>
      <c r="N22" s="7">
        <f t="shared" si="4"/>
        <v>58249000</v>
      </c>
      <c r="O22" s="8">
        <f t="shared" si="4"/>
        <v>58249000</v>
      </c>
      <c r="P22" s="8">
        <f t="shared" si="4"/>
        <v>58249000</v>
      </c>
      <c r="Q22" s="8">
        <f t="shared" si="4"/>
        <v>58249000</v>
      </c>
      <c r="R22" s="8">
        <f t="shared" si="4"/>
        <v>58249000</v>
      </c>
      <c r="S22" s="9">
        <f t="shared" si="5"/>
        <v>233000688</v>
      </c>
    </row>
    <row r="23" spans="1:19" ht="19.899999999999999" customHeight="1">
      <c r="A23" s="4">
        <v>20</v>
      </c>
      <c r="B23" s="5" t="s">
        <v>21</v>
      </c>
      <c r="C23" s="5">
        <v>120</v>
      </c>
      <c r="D23" s="4" t="str">
        <f t="shared" si="1"/>
        <v>B120</v>
      </c>
      <c r="E23" s="6">
        <v>26.82</v>
      </c>
      <c r="F23" s="6">
        <f t="shared" si="2"/>
        <v>8.1130499999999994</v>
      </c>
      <c r="G23" s="6">
        <v>54.72</v>
      </c>
      <c r="H23" s="6">
        <f t="shared" si="3"/>
        <v>16.552799999999998</v>
      </c>
      <c r="I23" s="15">
        <v>42133477</v>
      </c>
      <c r="J23" s="16">
        <v>355133723</v>
      </c>
      <c r="K23" s="22">
        <v>35513372</v>
      </c>
      <c r="L23" s="16">
        <v>432780572</v>
      </c>
      <c r="M23" s="7">
        <f t="shared" si="4"/>
        <v>43278000</v>
      </c>
      <c r="N23" s="7">
        <f t="shared" si="4"/>
        <v>43278000</v>
      </c>
      <c r="O23" s="8">
        <f t="shared" si="4"/>
        <v>43278000</v>
      </c>
      <c r="P23" s="8">
        <f t="shared" si="4"/>
        <v>43278000</v>
      </c>
      <c r="Q23" s="8">
        <f t="shared" si="4"/>
        <v>43278000</v>
      </c>
      <c r="R23" s="8">
        <f t="shared" si="4"/>
        <v>43278000</v>
      </c>
      <c r="S23" s="9">
        <f t="shared" si="5"/>
        <v>173112572</v>
      </c>
    </row>
    <row r="24" spans="1:19" ht="19.899999999999999" customHeight="1">
      <c r="A24" s="4">
        <v>21</v>
      </c>
      <c r="B24" s="5" t="s">
        <v>21</v>
      </c>
      <c r="C24" s="5">
        <v>121</v>
      </c>
      <c r="D24" s="4" t="str">
        <f t="shared" si="1"/>
        <v>B121</v>
      </c>
      <c r="E24" s="6">
        <v>26.97</v>
      </c>
      <c r="F24" s="6">
        <f t="shared" si="2"/>
        <v>8.1584249999999994</v>
      </c>
      <c r="G24" s="6">
        <v>55.01</v>
      </c>
      <c r="H24" s="6">
        <f t="shared" si="3"/>
        <v>16.640525</v>
      </c>
      <c r="I24" s="15">
        <v>42400709</v>
      </c>
      <c r="J24" s="16">
        <v>356971891</v>
      </c>
      <c r="K24" s="22">
        <v>35697189</v>
      </c>
      <c r="L24" s="16">
        <v>435069789</v>
      </c>
      <c r="M24" s="7">
        <f t="shared" si="4"/>
        <v>43506000</v>
      </c>
      <c r="N24" s="7">
        <f t="shared" si="4"/>
        <v>43506000</v>
      </c>
      <c r="O24" s="8">
        <f t="shared" si="4"/>
        <v>43506000</v>
      </c>
      <c r="P24" s="8">
        <f t="shared" si="4"/>
        <v>43506000</v>
      </c>
      <c r="Q24" s="8">
        <f t="shared" si="4"/>
        <v>43506000</v>
      </c>
      <c r="R24" s="8">
        <f t="shared" si="4"/>
        <v>43506000</v>
      </c>
      <c r="S24" s="9">
        <f t="shared" si="5"/>
        <v>174033789</v>
      </c>
    </row>
    <row r="25" spans="1:19" ht="19.899999999999999" customHeight="1">
      <c r="A25" s="4">
        <v>22</v>
      </c>
      <c r="B25" s="5" t="s">
        <v>21</v>
      </c>
      <c r="C25" s="5">
        <v>122</v>
      </c>
      <c r="D25" s="4" t="str">
        <f t="shared" si="1"/>
        <v>B122</v>
      </c>
      <c r="E25" s="6">
        <v>37.1</v>
      </c>
      <c r="F25" s="6">
        <f t="shared" si="2"/>
        <v>11.22275</v>
      </c>
      <c r="G25" s="6">
        <v>75.69</v>
      </c>
      <c r="H25" s="6">
        <f t="shared" si="3"/>
        <v>22.896224999999998</v>
      </c>
      <c r="I25" s="15">
        <v>58256436</v>
      </c>
      <c r="J25" s="16">
        <v>491252964</v>
      </c>
      <c r="K25" s="22">
        <v>49125296</v>
      </c>
      <c r="L25" s="16">
        <v>598634696</v>
      </c>
      <c r="M25" s="7">
        <f t="shared" si="4"/>
        <v>59863000</v>
      </c>
      <c r="N25" s="7">
        <f t="shared" si="4"/>
        <v>59863000</v>
      </c>
      <c r="O25" s="8">
        <f t="shared" si="4"/>
        <v>59863000</v>
      </c>
      <c r="P25" s="8">
        <f t="shared" si="4"/>
        <v>59863000</v>
      </c>
      <c r="Q25" s="8">
        <f t="shared" si="4"/>
        <v>59863000</v>
      </c>
      <c r="R25" s="8">
        <f t="shared" si="4"/>
        <v>59863000</v>
      </c>
      <c r="S25" s="9">
        <f t="shared" si="5"/>
        <v>239456696</v>
      </c>
    </row>
    <row r="26" spans="1:19" ht="19.899999999999999" customHeight="1">
      <c r="A26" s="4">
        <v>23</v>
      </c>
      <c r="B26" s="5" t="s">
        <v>21</v>
      </c>
      <c r="C26" s="5">
        <v>123</v>
      </c>
      <c r="D26" s="4" t="str">
        <f t="shared" si="1"/>
        <v>B123</v>
      </c>
      <c r="E26" s="6">
        <v>32.979999999999997</v>
      </c>
      <c r="F26" s="6">
        <f t="shared" si="2"/>
        <v>9.976449999999998</v>
      </c>
      <c r="G26" s="6">
        <v>67.28</v>
      </c>
      <c r="H26" s="6">
        <f t="shared" si="3"/>
        <v>20.3522</v>
      </c>
      <c r="I26" s="15">
        <v>51842883</v>
      </c>
      <c r="J26" s="16">
        <v>436609917</v>
      </c>
      <c r="K26" s="22">
        <v>43660992</v>
      </c>
      <c r="L26" s="16">
        <v>532113792</v>
      </c>
      <c r="M26" s="7">
        <f t="shared" si="4"/>
        <v>53211000</v>
      </c>
      <c r="N26" s="7">
        <f t="shared" si="4"/>
        <v>53211000</v>
      </c>
      <c r="O26" s="8">
        <f t="shared" si="4"/>
        <v>53211000</v>
      </c>
      <c r="P26" s="8">
        <f t="shared" si="4"/>
        <v>53211000</v>
      </c>
      <c r="Q26" s="8">
        <f t="shared" si="4"/>
        <v>53211000</v>
      </c>
      <c r="R26" s="8">
        <f t="shared" si="4"/>
        <v>53211000</v>
      </c>
      <c r="S26" s="9">
        <f t="shared" si="5"/>
        <v>212847792</v>
      </c>
    </row>
    <row r="27" spans="1:19" ht="16.5" customHeight="1">
      <c r="A27" s="29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/>
      <c r="G27" s="29" t="s">
        <v>5</v>
      </c>
      <c r="H27" s="29"/>
      <c r="I27" s="29" t="s">
        <v>6</v>
      </c>
      <c r="J27" s="29"/>
      <c r="K27" s="29"/>
      <c r="L27" s="29"/>
      <c r="M27" s="29" t="s">
        <v>7</v>
      </c>
      <c r="N27" s="29"/>
      <c r="O27" s="29" t="s">
        <v>8</v>
      </c>
      <c r="P27" s="29"/>
      <c r="Q27" s="29"/>
      <c r="R27" s="29"/>
      <c r="S27" s="29" t="s">
        <v>9</v>
      </c>
    </row>
    <row r="28" spans="1:19" ht="16.5" customHeight="1">
      <c r="A28" s="29"/>
      <c r="B28" s="29"/>
      <c r="C28" s="29"/>
      <c r="D28" s="29"/>
      <c r="E28" s="29" t="s">
        <v>10</v>
      </c>
      <c r="F28" s="29" t="s">
        <v>11</v>
      </c>
      <c r="G28" s="29" t="s">
        <v>10</v>
      </c>
      <c r="H28" s="29" t="s">
        <v>11</v>
      </c>
      <c r="I28" s="29" t="s">
        <v>12</v>
      </c>
      <c r="J28" s="29" t="s">
        <v>13</v>
      </c>
      <c r="K28" s="29" t="s">
        <v>14</v>
      </c>
      <c r="L28" s="29" t="s">
        <v>15</v>
      </c>
      <c r="M28" s="2" t="s">
        <v>16</v>
      </c>
      <c r="N28" s="2" t="s">
        <v>17</v>
      </c>
      <c r="O28" s="28" t="s">
        <v>22</v>
      </c>
      <c r="P28" s="2" t="s">
        <v>17</v>
      </c>
      <c r="Q28" s="2" t="s">
        <v>18</v>
      </c>
      <c r="R28" s="2" t="s">
        <v>19</v>
      </c>
      <c r="S28" s="29"/>
    </row>
    <row r="29" spans="1:19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">
        <v>0.1</v>
      </c>
      <c r="N29" s="3">
        <v>0.1</v>
      </c>
      <c r="O29" s="3" t="s">
        <v>20</v>
      </c>
      <c r="P29" s="3">
        <v>0.1</v>
      </c>
      <c r="Q29" s="3">
        <v>0.1</v>
      </c>
      <c r="R29" s="3">
        <v>0.1</v>
      </c>
      <c r="S29" s="3">
        <v>0.4</v>
      </c>
    </row>
    <row r="30" spans="1:19" ht="19.899999999999999" customHeight="1">
      <c r="A30" s="4">
        <v>24</v>
      </c>
      <c r="B30" s="5" t="s">
        <v>21</v>
      </c>
      <c r="C30" s="5">
        <v>124</v>
      </c>
      <c r="D30" s="4" t="str">
        <f t="shared" si="1"/>
        <v>B124</v>
      </c>
      <c r="E30" s="6">
        <v>32.58</v>
      </c>
      <c r="F30" s="6">
        <f t="shared" si="2"/>
        <v>9.8554499999999994</v>
      </c>
      <c r="G30" s="6">
        <v>66.47</v>
      </c>
      <c r="H30" s="6">
        <f t="shared" si="3"/>
        <v>20.107174999999998</v>
      </c>
      <c r="I30" s="15">
        <v>51219344</v>
      </c>
      <c r="J30" s="16">
        <v>431352856</v>
      </c>
      <c r="K30" s="22">
        <v>43135286</v>
      </c>
      <c r="L30" s="16">
        <v>525707486</v>
      </c>
      <c r="M30" s="7">
        <f t="shared" si="4"/>
        <v>52570000</v>
      </c>
      <c r="N30" s="7">
        <f t="shared" si="4"/>
        <v>52570000</v>
      </c>
      <c r="O30" s="8">
        <f t="shared" si="4"/>
        <v>52570000</v>
      </c>
      <c r="P30" s="8">
        <f t="shared" si="4"/>
        <v>52570000</v>
      </c>
      <c r="Q30" s="8">
        <f t="shared" si="4"/>
        <v>52570000</v>
      </c>
      <c r="R30" s="8">
        <f t="shared" si="4"/>
        <v>52570000</v>
      </c>
      <c r="S30" s="9">
        <f t="shared" si="5"/>
        <v>210287486</v>
      </c>
    </row>
    <row r="31" spans="1:19" ht="19.899999999999999" customHeight="1">
      <c r="A31" s="4">
        <v>25</v>
      </c>
      <c r="B31" s="5" t="s">
        <v>21</v>
      </c>
      <c r="C31" s="5">
        <v>125</v>
      </c>
      <c r="D31" s="4" t="str">
        <f t="shared" si="1"/>
        <v>B125</v>
      </c>
      <c r="E31" s="6">
        <v>31.57</v>
      </c>
      <c r="F31" s="6">
        <f t="shared" si="2"/>
        <v>9.549925</v>
      </c>
      <c r="G31" s="6">
        <v>64.399999999999991</v>
      </c>
      <c r="H31" s="6">
        <f t="shared" si="3"/>
        <v>19.480999999999998</v>
      </c>
      <c r="I31" s="15">
        <v>49615955</v>
      </c>
      <c r="J31" s="16">
        <v>417928045</v>
      </c>
      <c r="K31" s="22">
        <v>41792804</v>
      </c>
      <c r="L31" s="16">
        <v>509336804</v>
      </c>
      <c r="M31" s="7">
        <f t="shared" si="4"/>
        <v>50933000</v>
      </c>
      <c r="N31" s="7">
        <f t="shared" si="4"/>
        <v>50933000</v>
      </c>
      <c r="O31" s="8">
        <f t="shared" si="4"/>
        <v>50933000</v>
      </c>
      <c r="P31" s="8">
        <f t="shared" si="4"/>
        <v>50933000</v>
      </c>
      <c r="Q31" s="8">
        <f t="shared" si="4"/>
        <v>50933000</v>
      </c>
      <c r="R31" s="8">
        <f t="shared" si="4"/>
        <v>50933000</v>
      </c>
      <c r="S31" s="9">
        <f t="shared" si="5"/>
        <v>203738804</v>
      </c>
    </row>
    <row r="32" spans="1:19" ht="19.899999999999999" customHeight="1">
      <c r="A32" s="4">
        <v>26</v>
      </c>
      <c r="B32" s="5" t="s">
        <v>21</v>
      </c>
      <c r="C32" s="5">
        <v>126</v>
      </c>
      <c r="D32" s="4" t="str">
        <f t="shared" si="1"/>
        <v>B126</v>
      </c>
      <c r="E32" s="6">
        <v>22.92</v>
      </c>
      <c r="F32" s="6">
        <f t="shared" si="2"/>
        <v>6.9333</v>
      </c>
      <c r="G32" s="6">
        <v>46.75</v>
      </c>
      <c r="H32" s="6">
        <f t="shared" si="3"/>
        <v>14.141874999999999</v>
      </c>
      <c r="I32" s="15">
        <v>35987156</v>
      </c>
      <c r="J32" s="16">
        <v>303417844</v>
      </c>
      <c r="K32" s="22">
        <v>30341784</v>
      </c>
      <c r="L32" s="16">
        <v>369746784</v>
      </c>
      <c r="M32" s="7">
        <f t="shared" si="4"/>
        <v>36974000</v>
      </c>
      <c r="N32" s="7">
        <f t="shared" si="4"/>
        <v>36974000</v>
      </c>
      <c r="O32" s="8">
        <f t="shared" si="4"/>
        <v>36974000</v>
      </c>
      <c r="P32" s="8">
        <f t="shared" si="4"/>
        <v>36974000</v>
      </c>
      <c r="Q32" s="8">
        <f t="shared" si="4"/>
        <v>36974000</v>
      </c>
      <c r="R32" s="8">
        <f t="shared" si="4"/>
        <v>36974000</v>
      </c>
      <c r="S32" s="9">
        <f t="shared" si="5"/>
        <v>147902784</v>
      </c>
    </row>
    <row r="33" spans="1:19" ht="19.899999999999999" customHeight="1">
      <c r="A33" s="4">
        <v>27</v>
      </c>
      <c r="B33" s="5" t="s">
        <v>21</v>
      </c>
      <c r="C33" s="5">
        <v>127</v>
      </c>
      <c r="D33" s="4" t="str">
        <f t="shared" si="1"/>
        <v>B127</v>
      </c>
      <c r="E33" s="6">
        <v>30.95</v>
      </c>
      <c r="F33" s="6">
        <f t="shared" si="2"/>
        <v>9.3623750000000001</v>
      </c>
      <c r="G33" s="6">
        <v>63.14</v>
      </c>
      <c r="H33" s="6">
        <f t="shared" si="3"/>
        <v>19.09985</v>
      </c>
      <c r="I33" s="15">
        <v>48636107</v>
      </c>
      <c r="J33" s="16">
        <v>409760293</v>
      </c>
      <c r="K33" s="22">
        <v>40976029</v>
      </c>
      <c r="L33" s="16">
        <v>499372429</v>
      </c>
      <c r="M33" s="7">
        <f t="shared" si="4"/>
        <v>49937000</v>
      </c>
      <c r="N33" s="7">
        <f t="shared" si="4"/>
        <v>49937000</v>
      </c>
      <c r="O33" s="8">
        <f t="shared" si="4"/>
        <v>49937000</v>
      </c>
      <c r="P33" s="8">
        <f t="shared" si="4"/>
        <v>49937000</v>
      </c>
      <c r="Q33" s="8">
        <f t="shared" si="4"/>
        <v>49937000</v>
      </c>
      <c r="R33" s="8">
        <f t="shared" si="4"/>
        <v>49937000</v>
      </c>
      <c r="S33" s="9">
        <f t="shared" si="5"/>
        <v>199750429</v>
      </c>
    </row>
    <row r="34" spans="1:19" ht="19.899999999999999" customHeight="1">
      <c r="A34" s="4">
        <v>28</v>
      </c>
      <c r="B34" s="5" t="s">
        <v>21</v>
      </c>
      <c r="C34" s="5">
        <v>128</v>
      </c>
      <c r="D34" s="4" t="str">
        <f t="shared" si="1"/>
        <v>B128</v>
      </c>
      <c r="E34" s="6">
        <v>32.090000000000003</v>
      </c>
      <c r="F34" s="6">
        <f t="shared" si="2"/>
        <v>9.7072250000000011</v>
      </c>
      <c r="G34" s="6">
        <v>65.460000000000008</v>
      </c>
      <c r="H34" s="6">
        <f t="shared" si="3"/>
        <v>19.801650000000002</v>
      </c>
      <c r="I34" s="15">
        <v>50417650</v>
      </c>
      <c r="J34" s="16">
        <v>424821950</v>
      </c>
      <c r="K34" s="22">
        <v>42482195</v>
      </c>
      <c r="L34" s="16">
        <v>517721795</v>
      </c>
      <c r="M34" s="7">
        <f t="shared" si="4"/>
        <v>51772000</v>
      </c>
      <c r="N34" s="7">
        <f t="shared" si="4"/>
        <v>51772000</v>
      </c>
      <c r="O34" s="8">
        <f t="shared" si="4"/>
        <v>51772000</v>
      </c>
      <c r="P34" s="8">
        <f t="shared" si="4"/>
        <v>51772000</v>
      </c>
      <c r="Q34" s="8">
        <f t="shared" si="4"/>
        <v>51772000</v>
      </c>
      <c r="R34" s="8">
        <f t="shared" si="4"/>
        <v>51772000</v>
      </c>
      <c r="S34" s="9">
        <f t="shared" si="5"/>
        <v>207089795</v>
      </c>
    </row>
    <row r="35" spans="1:19" ht="19.899999999999999" customHeight="1">
      <c r="A35" s="4">
        <v>29</v>
      </c>
      <c r="B35" s="5" t="s">
        <v>21</v>
      </c>
      <c r="C35" s="5">
        <v>129</v>
      </c>
      <c r="D35" s="4" t="str">
        <f t="shared" si="1"/>
        <v>B129</v>
      </c>
      <c r="E35" s="6">
        <v>30.07</v>
      </c>
      <c r="F35" s="6">
        <f t="shared" si="2"/>
        <v>9.0961750000000006</v>
      </c>
      <c r="G35" s="6">
        <v>61.339999999999996</v>
      </c>
      <c r="H35" s="6">
        <f t="shared" si="3"/>
        <v>18.555349999999997</v>
      </c>
      <c r="I35" s="15">
        <v>47210873</v>
      </c>
      <c r="J35" s="16">
        <v>398117527</v>
      </c>
      <c r="K35" s="22">
        <v>39811753</v>
      </c>
      <c r="L35" s="16">
        <v>485140153</v>
      </c>
      <c r="M35" s="7">
        <f t="shared" si="4"/>
        <v>48514000</v>
      </c>
      <c r="N35" s="7">
        <f t="shared" si="4"/>
        <v>48514000</v>
      </c>
      <c r="O35" s="8">
        <f t="shared" si="4"/>
        <v>48514000</v>
      </c>
      <c r="P35" s="8">
        <f t="shared" si="4"/>
        <v>48514000</v>
      </c>
      <c r="Q35" s="8">
        <f t="shared" si="4"/>
        <v>48514000</v>
      </c>
      <c r="R35" s="8">
        <f t="shared" si="4"/>
        <v>48514000</v>
      </c>
      <c r="S35" s="9">
        <f t="shared" si="5"/>
        <v>194056153</v>
      </c>
    </row>
    <row r="36" spans="1:19" ht="19.899999999999999" customHeight="1">
      <c r="A36" s="4">
        <v>30</v>
      </c>
      <c r="B36" s="5" t="s">
        <v>21</v>
      </c>
      <c r="C36" s="5">
        <v>130</v>
      </c>
      <c r="D36" s="4" t="str">
        <f t="shared" si="1"/>
        <v>B130</v>
      </c>
      <c r="E36" s="6">
        <v>23.43</v>
      </c>
      <c r="F36" s="6">
        <f t="shared" si="2"/>
        <v>7.0875749999999993</v>
      </c>
      <c r="G36" s="6">
        <v>47.800000000000004</v>
      </c>
      <c r="H36" s="6">
        <f t="shared" si="3"/>
        <v>14.4595</v>
      </c>
      <c r="I36" s="15">
        <v>36788850</v>
      </c>
      <c r="J36" s="16">
        <v>310239150</v>
      </c>
      <c r="K36" s="22">
        <v>31023915</v>
      </c>
      <c r="L36" s="16">
        <v>378051915</v>
      </c>
      <c r="M36" s="7">
        <f t="shared" si="4"/>
        <v>37805000</v>
      </c>
      <c r="N36" s="7">
        <f t="shared" si="4"/>
        <v>37805000</v>
      </c>
      <c r="O36" s="8">
        <f t="shared" si="4"/>
        <v>37805000</v>
      </c>
      <c r="P36" s="8">
        <f t="shared" si="4"/>
        <v>37805000</v>
      </c>
      <c r="Q36" s="8">
        <f t="shared" si="4"/>
        <v>37805000</v>
      </c>
      <c r="R36" s="8">
        <f t="shared" si="4"/>
        <v>37805000</v>
      </c>
      <c r="S36" s="9">
        <f t="shared" si="5"/>
        <v>151221915</v>
      </c>
    </row>
    <row r="37" spans="1:19" ht="19.899999999999999" customHeight="1">
      <c r="A37" s="4">
        <v>31</v>
      </c>
      <c r="B37" s="5" t="s">
        <v>21</v>
      </c>
      <c r="C37" s="5">
        <v>131</v>
      </c>
      <c r="D37" s="4" t="str">
        <f t="shared" si="1"/>
        <v>B131</v>
      </c>
      <c r="E37" s="6">
        <v>23.58</v>
      </c>
      <c r="F37" s="6">
        <f t="shared" si="2"/>
        <v>7.1329499999999992</v>
      </c>
      <c r="G37" s="6">
        <v>48.1</v>
      </c>
      <c r="H37" s="6">
        <f t="shared" si="3"/>
        <v>14.55025</v>
      </c>
      <c r="I37" s="15">
        <v>37056082</v>
      </c>
      <c r="J37" s="16">
        <v>312149918</v>
      </c>
      <c r="K37" s="22">
        <v>31214992</v>
      </c>
      <c r="L37" s="16">
        <v>380420992</v>
      </c>
      <c r="M37" s="7">
        <f t="shared" si="4"/>
        <v>38042000</v>
      </c>
      <c r="N37" s="7">
        <f t="shared" si="4"/>
        <v>38042000</v>
      </c>
      <c r="O37" s="8">
        <f t="shared" si="4"/>
        <v>38042000</v>
      </c>
      <c r="P37" s="8">
        <f t="shared" si="4"/>
        <v>38042000</v>
      </c>
      <c r="Q37" s="8">
        <f t="shared" si="4"/>
        <v>38042000</v>
      </c>
      <c r="R37" s="8">
        <f t="shared" si="4"/>
        <v>38042000</v>
      </c>
      <c r="S37" s="9">
        <f t="shared" si="5"/>
        <v>152168992</v>
      </c>
    </row>
    <row r="38" spans="1:19" ht="19.899999999999999" customHeight="1">
      <c r="A38" s="4">
        <v>32</v>
      </c>
      <c r="B38" s="5" t="s">
        <v>21</v>
      </c>
      <c r="C38" s="5">
        <v>132</v>
      </c>
      <c r="D38" s="4" t="str">
        <f t="shared" si="1"/>
        <v>B132</v>
      </c>
      <c r="E38" s="6">
        <v>39.590000000000003</v>
      </c>
      <c r="F38" s="6">
        <f t="shared" si="2"/>
        <v>11.975975</v>
      </c>
      <c r="G38" s="6">
        <v>80.760000000000005</v>
      </c>
      <c r="H38" s="6">
        <f t="shared" si="3"/>
        <v>24.4299</v>
      </c>
      <c r="I38" s="15">
        <v>62175829</v>
      </c>
      <c r="J38" s="16">
        <v>524141771</v>
      </c>
      <c r="K38" s="22">
        <v>52414177</v>
      </c>
      <c r="L38" s="16">
        <v>638731777</v>
      </c>
      <c r="M38" s="7">
        <f t="shared" si="4"/>
        <v>63873000</v>
      </c>
      <c r="N38" s="7">
        <f t="shared" si="4"/>
        <v>63873000</v>
      </c>
      <c r="O38" s="8">
        <f t="shared" si="4"/>
        <v>63873000</v>
      </c>
      <c r="P38" s="8">
        <f t="shared" si="4"/>
        <v>63873000</v>
      </c>
      <c r="Q38" s="8">
        <f t="shared" si="4"/>
        <v>63873000</v>
      </c>
      <c r="R38" s="8">
        <f t="shared" si="4"/>
        <v>63873000</v>
      </c>
      <c r="S38" s="9">
        <f t="shared" si="5"/>
        <v>255493777</v>
      </c>
    </row>
    <row r="39" spans="1:19" ht="19.899999999999999" customHeight="1">
      <c r="A39" s="4">
        <v>33</v>
      </c>
      <c r="B39" s="5" t="s">
        <v>21</v>
      </c>
      <c r="C39" s="5">
        <v>133</v>
      </c>
      <c r="D39" s="4" t="str">
        <f t="shared" si="1"/>
        <v>B133</v>
      </c>
      <c r="E39" s="6">
        <v>34.590000000000003</v>
      </c>
      <c r="F39" s="6">
        <f t="shared" si="2"/>
        <v>10.463475000000001</v>
      </c>
      <c r="G39" s="6">
        <v>70.570000000000007</v>
      </c>
      <c r="H39" s="6">
        <f t="shared" si="3"/>
        <v>21.347425000000001</v>
      </c>
      <c r="I39" s="15">
        <v>54337043</v>
      </c>
      <c r="J39" s="16">
        <v>458001157</v>
      </c>
      <c r="K39" s="22">
        <v>45800116</v>
      </c>
      <c r="L39" s="16">
        <v>558138316</v>
      </c>
      <c r="M39" s="7">
        <f t="shared" si="4"/>
        <v>55813000</v>
      </c>
      <c r="N39" s="7">
        <f t="shared" si="4"/>
        <v>55813000</v>
      </c>
      <c r="O39" s="8">
        <f t="shared" si="4"/>
        <v>55813000</v>
      </c>
      <c r="P39" s="8">
        <f t="shared" si="4"/>
        <v>55813000</v>
      </c>
      <c r="Q39" s="8">
        <f t="shared" si="4"/>
        <v>55813000</v>
      </c>
      <c r="R39" s="8">
        <f t="shared" si="4"/>
        <v>55813000</v>
      </c>
      <c r="S39" s="9">
        <f t="shared" si="5"/>
        <v>223260316</v>
      </c>
    </row>
    <row r="40" spans="1:19" ht="19.899999999999999" customHeight="1">
      <c r="A40" s="4">
        <v>34</v>
      </c>
      <c r="B40" s="5" t="s">
        <v>21</v>
      </c>
      <c r="C40" s="5">
        <v>134</v>
      </c>
      <c r="D40" s="4" t="str">
        <f t="shared" si="1"/>
        <v>B134</v>
      </c>
      <c r="E40" s="6">
        <v>40.01</v>
      </c>
      <c r="F40" s="6">
        <f t="shared" si="2"/>
        <v>12.103024999999999</v>
      </c>
      <c r="G40" s="6">
        <v>81.63</v>
      </c>
      <c r="H40" s="6">
        <f t="shared" si="3"/>
        <v>24.693074999999997</v>
      </c>
      <c r="I40" s="15">
        <v>62888446</v>
      </c>
      <c r="J40" s="16">
        <v>529745354</v>
      </c>
      <c r="K40" s="22">
        <v>52974535</v>
      </c>
      <c r="L40" s="16">
        <v>645608335</v>
      </c>
      <c r="M40" s="7">
        <f t="shared" ref="M40:R59" si="6">ROUNDDOWN($L40*10%,-3)</f>
        <v>64560000</v>
      </c>
      <c r="N40" s="7">
        <f t="shared" si="6"/>
        <v>64560000</v>
      </c>
      <c r="O40" s="8">
        <f t="shared" si="6"/>
        <v>64560000</v>
      </c>
      <c r="P40" s="8">
        <f t="shared" si="6"/>
        <v>64560000</v>
      </c>
      <c r="Q40" s="8">
        <f t="shared" si="6"/>
        <v>64560000</v>
      </c>
      <c r="R40" s="8">
        <f t="shared" si="6"/>
        <v>64560000</v>
      </c>
      <c r="S40" s="9">
        <f t="shared" si="5"/>
        <v>258248335</v>
      </c>
    </row>
    <row r="41" spans="1:19" ht="19.899999999999999" customHeight="1">
      <c r="A41" s="4">
        <v>35</v>
      </c>
      <c r="B41" s="5" t="s">
        <v>21</v>
      </c>
      <c r="C41" s="5">
        <v>135</v>
      </c>
      <c r="D41" s="4" t="str">
        <f t="shared" si="1"/>
        <v>B135</v>
      </c>
      <c r="E41" s="6">
        <v>16.010000000000002</v>
      </c>
      <c r="F41" s="6">
        <f t="shared" si="2"/>
        <v>4.8430249999999999</v>
      </c>
      <c r="G41" s="6">
        <v>32.67</v>
      </c>
      <c r="H41" s="6">
        <f t="shared" si="3"/>
        <v>9.8826750000000008</v>
      </c>
      <c r="I41" s="15">
        <v>25119748</v>
      </c>
      <c r="J41" s="16">
        <v>212064452</v>
      </c>
      <c r="K41" s="22">
        <v>21206445</v>
      </c>
      <c r="L41" s="16">
        <v>258390645</v>
      </c>
      <c r="M41" s="7">
        <f t="shared" si="6"/>
        <v>25839000</v>
      </c>
      <c r="N41" s="7">
        <f t="shared" si="6"/>
        <v>25839000</v>
      </c>
      <c r="O41" s="8">
        <f t="shared" si="6"/>
        <v>25839000</v>
      </c>
      <c r="P41" s="8">
        <f t="shared" si="6"/>
        <v>25839000</v>
      </c>
      <c r="Q41" s="8">
        <f t="shared" si="6"/>
        <v>25839000</v>
      </c>
      <c r="R41" s="8">
        <f t="shared" si="6"/>
        <v>25839000</v>
      </c>
      <c r="S41" s="9">
        <f t="shared" si="5"/>
        <v>103356645</v>
      </c>
    </row>
    <row r="42" spans="1:19" ht="19.899999999999999" customHeight="1">
      <c r="A42" s="4">
        <v>36</v>
      </c>
      <c r="B42" s="5" t="s">
        <v>21</v>
      </c>
      <c r="C42" s="5">
        <v>201</v>
      </c>
      <c r="D42" s="4" t="str">
        <f t="shared" si="1"/>
        <v>B201</v>
      </c>
      <c r="E42" s="12">
        <v>31.46</v>
      </c>
      <c r="F42" s="6">
        <f t="shared" si="2"/>
        <v>9.5166500000000003</v>
      </c>
      <c r="G42" s="6">
        <v>64.19</v>
      </c>
      <c r="H42" s="6">
        <f t="shared" si="3"/>
        <v>19.417475</v>
      </c>
      <c r="I42" s="13">
        <v>49437801</v>
      </c>
      <c r="J42" s="14">
        <v>183571899</v>
      </c>
      <c r="K42" s="21">
        <v>18357190</v>
      </c>
      <c r="L42" s="14">
        <v>251366890</v>
      </c>
      <c r="M42" s="7">
        <f t="shared" si="6"/>
        <v>25136000</v>
      </c>
      <c r="N42" s="7">
        <f t="shared" si="6"/>
        <v>25136000</v>
      </c>
      <c r="O42" s="8">
        <f t="shared" si="6"/>
        <v>25136000</v>
      </c>
      <c r="P42" s="8">
        <f t="shared" si="6"/>
        <v>25136000</v>
      </c>
      <c r="Q42" s="8">
        <f t="shared" si="6"/>
        <v>25136000</v>
      </c>
      <c r="R42" s="8">
        <f t="shared" si="6"/>
        <v>25136000</v>
      </c>
      <c r="S42" s="9">
        <f t="shared" si="5"/>
        <v>100550890</v>
      </c>
    </row>
    <row r="43" spans="1:19" ht="19.899999999999999" customHeight="1">
      <c r="A43" s="4">
        <v>37</v>
      </c>
      <c r="B43" s="5" t="s">
        <v>21</v>
      </c>
      <c r="C43" s="5">
        <v>202</v>
      </c>
      <c r="D43" s="4" t="str">
        <f t="shared" si="1"/>
        <v>B202</v>
      </c>
      <c r="E43" s="12">
        <v>31.1</v>
      </c>
      <c r="F43" s="6">
        <f t="shared" si="2"/>
        <v>9.4077500000000001</v>
      </c>
      <c r="G43" s="6">
        <v>63.45</v>
      </c>
      <c r="H43" s="6">
        <f t="shared" si="3"/>
        <v>19.193625000000001</v>
      </c>
      <c r="I43" s="15">
        <v>48903338</v>
      </c>
      <c r="J43" s="16">
        <v>181420162</v>
      </c>
      <c r="K43" s="22">
        <v>18142016</v>
      </c>
      <c r="L43" s="16">
        <v>248465516</v>
      </c>
      <c r="M43" s="7">
        <f t="shared" si="6"/>
        <v>24846000</v>
      </c>
      <c r="N43" s="7">
        <f t="shared" si="6"/>
        <v>24846000</v>
      </c>
      <c r="O43" s="8">
        <f t="shared" si="6"/>
        <v>24846000</v>
      </c>
      <c r="P43" s="8">
        <f t="shared" si="6"/>
        <v>24846000</v>
      </c>
      <c r="Q43" s="8">
        <f t="shared" si="6"/>
        <v>24846000</v>
      </c>
      <c r="R43" s="8">
        <f t="shared" si="6"/>
        <v>24846000</v>
      </c>
      <c r="S43" s="9">
        <f t="shared" si="5"/>
        <v>99389516</v>
      </c>
    </row>
    <row r="44" spans="1:19" ht="19.899999999999999" customHeight="1">
      <c r="A44" s="4">
        <v>38</v>
      </c>
      <c r="B44" s="5" t="s">
        <v>21</v>
      </c>
      <c r="C44" s="5">
        <v>203</v>
      </c>
      <c r="D44" s="4" t="str">
        <f t="shared" si="1"/>
        <v>B203</v>
      </c>
      <c r="E44" s="12">
        <v>31.1</v>
      </c>
      <c r="F44" s="6">
        <f t="shared" si="2"/>
        <v>9.4077500000000001</v>
      </c>
      <c r="G44" s="6">
        <v>63.45</v>
      </c>
      <c r="H44" s="6">
        <f t="shared" si="3"/>
        <v>19.193625000000001</v>
      </c>
      <c r="I44" s="15">
        <v>48903338</v>
      </c>
      <c r="J44" s="16">
        <v>181420162</v>
      </c>
      <c r="K44" s="22">
        <v>18142016</v>
      </c>
      <c r="L44" s="16">
        <v>248465516</v>
      </c>
      <c r="M44" s="7">
        <f t="shared" si="6"/>
        <v>24846000</v>
      </c>
      <c r="N44" s="7">
        <f t="shared" si="6"/>
        <v>24846000</v>
      </c>
      <c r="O44" s="8">
        <f t="shared" si="6"/>
        <v>24846000</v>
      </c>
      <c r="P44" s="8">
        <f t="shared" si="6"/>
        <v>24846000</v>
      </c>
      <c r="Q44" s="8">
        <f t="shared" si="6"/>
        <v>24846000</v>
      </c>
      <c r="R44" s="8">
        <f t="shared" si="6"/>
        <v>24846000</v>
      </c>
      <c r="S44" s="9">
        <f t="shared" si="5"/>
        <v>99389516</v>
      </c>
    </row>
    <row r="45" spans="1:19" ht="19.899999999999999" customHeight="1">
      <c r="A45" s="4">
        <v>39</v>
      </c>
      <c r="B45" s="5" t="s">
        <v>21</v>
      </c>
      <c r="C45" s="5">
        <v>204</v>
      </c>
      <c r="D45" s="4" t="str">
        <f t="shared" si="1"/>
        <v>B204</v>
      </c>
      <c r="E45" s="12">
        <v>29.31</v>
      </c>
      <c r="F45" s="6">
        <f t="shared" si="2"/>
        <v>8.8662749999999999</v>
      </c>
      <c r="G45" s="6">
        <v>59.8</v>
      </c>
      <c r="H45" s="6">
        <f t="shared" si="3"/>
        <v>18.089499999999997</v>
      </c>
      <c r="I45" s="15">
        <v>46052871</v>
      </c>
      <c r="J45" s="16">
        <v>171021129</v>
      </c>
      <c r="K45" s="22">
        <v>17102113</v>
      </c>
      <c r="L45" s="16">
        <v>234176113</v>
      </c>
      <c r="M45" s="7">
        <f t="shared" si="6"/>
        <v>23417000</v>
      </c>
      <c r="N45" s="7">
        <f t="shared" si="6"/>
        <v>23417000</v>
      </c>
      <c r="O45" s="8">
        <f t="shared" si="6"/>
        <v>23417000</v>
      </c>
      <c r="P45" s="8">
        <f t="shared" si="6"/>
        <v>23417000</v>
      </c>
      <c r="Q45" s="8">
        <f t="shared" si="6"/>
        <v>23417000</v>
      </c>
      <c r="R45" s="8">
        <f t="shared" si="6"/>
        <v>23417000</v>
      </c>
      <c r="S45" s="9">
        <f t="shared" si="5"/>
        <v>93674113</v>
      </c>
    </row>
    <row r="46" spans="1:19" ht="19.899999999999999" customHeight="1">
      <c r="A46" s="4">
        <v>40</v>
      </c>
      <c r="B46" s="5" t="s">
        <v>21</v>
      </c>
      <c r="C46" s="5">
        <v>205</v>
      </c>
      <c r="D46" s="4" t="str">
        <f t="shared" si="1"/>
        <v>B205</v>
      </c>
      <c r="E46" s="12">
        <v>44.29</v>
      </c>
      <c r="F46" s="6">
        <f t="shared" si="2"/>
        <v>13.397724999999999</v>
      </c>
      <c r="G46" s="6">
        <v>90.35</v>
      </c>
      <c r="H46" s="6">
        <f t="shared" si="3"/>
        <v>27.330874999999999</v>
      </c>
      <c r="I46" s="15">
        <v>69569230</v>
      </c>
      <c r="J46" s="16">
        <v>258401270</v>
      </c>
      <c r="K46" s="22">
        <v>25840127</v>
      </c>
      <c r="L46" s="16">
        <v>353810627</v>
      </c>
      <c r="M46" s="7">
        <f t="shared" si="6"/>
        <v>35381000</v>
      </c>
      <c r="N46" s="7">
        <f t="shared" si="6"/>
        <v>35381000</v>
      </c>
      <c r="O46" s="8">
        <f t="shared" si="6"/>
        <v>35381000</v>
      </c>
      <c r="P46" s="8">
        <f t="shared" si="6"/>
        <v>35381000</v>
      </c>
      <c r="Q46" s="8">
        <f t="shared" si="6"/>
        <v>35381000</v>
      </c>
      <c r="R46" s="8">
        <f t="shared" si="6"/>
        <v>35381000</v>
      </c>
      <c r="S46" s="9">
        <f t="shared" si="5"/>
        <v>141524627</v>
      </c>
    </row>
    <row r="47" spans="1:19" ht="19.899999999999999" customHeight="1">
      <c r="A47" s="4">
        <v>41</v>
      </c>
      <c r="B47" s="5" t="s">
        <v>21</v>
      </c>
      <c r="C47" s="5">
        <v>206</v>
      </c>
      <c r="D47" s="4" t="str">
        <f t="shared" si="1"/>
        <v>B206</v>
      </c>
      <c r="E47" s="12">
        <v>48.39</v>
      </c>
      <c r="F47" s="6">
        <f t="shared" si="2"/>
        <v>14.637974999999999</v>
      </c>
      <c r="G47" s="6">
        <v>98.720000000000013</v>
      </c>
      <c r="H47" s="6">
        <f t="shared" si="3"/>
        <v>29.862800000000004</v>
      </c>
      <c r="I47" s="15">
        <v>76071860</v>
      </c>
      <c r="J47" s="16">
        <v>282281740</v>
      </c>
      <c r="K47" s="22">
        <v>28228174</v>
      </c>
      <c r="L47" s="16">
        <v>386581774</v>
      </c>
      <c r="M47" s="7">
        <f t="shared" si="6"/>
        <v>38658000</v>
      </c>
      <c r="N47" s="7">
        <f t="shared" si="6"/>
        <v>38658000</v>
      </c>
      <c r="O47" s="8">
        <f t="shared" si="6"/>
        <v>38658000</v>
      </c>
      <c r="P47" s="8">
        <f t="shared" si="6"/>
        <v>38658000</v>
      </c>
      <c r="Q47" s="8">
        <f t="shared" si="6"/>
        <v>38658000</v>
      </c>
      <c r="R47" s="8">
        <f t="shared" si="6"/>
        <v>38658000</v>
      </c>
      <c r="S47" s="9">
        <f t="shared" si="5"/>
        <v>154633774</v>
      </c>
    </row>
    <row r="48" spans="1:19" ht="19.899999999999999" customHeight="1">
      <c r="A48" s="4">
        <v>42</v>
      </c>
      <c r="B48" s="5" t="s">
        <v>21</v>
      </c>
      <c r="C48" s="5">
        <v>207</v>
      </c>
      <c r="D48" s="4" t="str">
        <f t="shared" si="1"/>
        <v>B207</v>
      </c>
      <c r="E48" s="12">
        <v>28.8</v>
      </c>
      <c r="F48" s="6">
        <f t="shared" si="2"/>
        <v>8.7119999999999997</v>
      </c>
      <c r="G48" s="6">
        <v>58.75</v>
      </c>
      <c r="H48" s="6">
        <f t="shared" si="3"/>
        <v>17.771874999999998</v>
      </c>
      <c r="I48" s="15">
        <v>45251177</v>
      </c>
      <c r="J48" s="16">
        <v>168011323</v>
      </c>
      <c r="K48" s="22">
        <v>16801132</v>
      </c>
      <c r="L48" s="16">
        <v>230063632</v>
      </c>
      <c r="M48" s="7">
        <f t="shared" si="6"/>
        <v>23006000</v>
      </c>
      <c r="N48" s="7">
        <f t="shared" si="6"/>
        <v>23006000</v>
      </c>
      <c r="O48" s="8">
        <f t="shared" si="6"/>
        <v>23006000</v>
      </c>
      <c r="P48" s="8">
        <f t="shared" si="6"/>
        <v>23006000</v>
      </c>
      <c r="Q48" s="8">
        <f t="shared" si="6"/>
        <v>23006000</v>
      </c>
      <c r="R48" s="8">
        <f t="shared" si="6"/>
        <v>23006000</v>
      </c>
      <c r="S48" s="9">
        <f t="shared" si="5"/>
        <v>92027632</v>
      </c>
    </row>
    <row r="49" spans="1:19" ht="19.899999999999999" customHeight="1">
      <c r="A49" s="4">
        <v>43</v>
      </c>
      <c r="B49" s="5" t="s">
        <v>21</v>
      </c>
      <c r="C49" s="5">
        <v>208</v>
      </c>
      <c r="D49" s="4" t="str">
        <f t="shared" si="1"/>
        <v>B208</v>
      </c>
      <c r="E49" s="12">
        <v>28.8</v>
      </c>
      <c r="F49" s="6">
        <f t="shared" si="2"/>
        <v>8.7119999999999997</v>
      </c>
      <c r="G49" s="6">
        <v>58.75</v>
      </c>
      <c r="H49" s="6">
        <f t="shared" si="3"/>
        <v>17.771874999999998</v>
      </c>
      <c r="I49" s="15">
        <v>45251177</v>
      </c>
      <c r="J49" s="16">
        <v>168011323</v>
      </c>
      <c r="K49" s="22">
        <v>16801132</v>
      </c>
      <c r="L49" s="16">
        <v>230063632</v>
      </c>
      <c r="M49" s="7">
        <f t="shared" si="6"/>
        <v>23006000</v>
      </c>
      <c r="N49" s="7">
        <f t="shared" si="6"/>
        <v>23006000</v>
      </c>
      <c r="O49" s="8">
        <f t="shared" si="6"/>
        <v>23006000</v>
      </c>
      <c r="P49" s="8">
        <f t="shared" si="6"/>
        <v>23006000</v>
      </c>
      <c r="Q49" s="8">
        <f t="shared" si="6"/>
        <v>23006000</v>
      </c>
      <c r="R49" s="8">
        <f t="shared" si="6"/>
        <v>23006000</v>
      </c>
      <c r="S49" s="9">
        <f t="shared" si="5"/>
        <v>92027632</v>
      </c>
    </row>
    <row r="50" spans="1:19" ht="19.899999999999999" customHeight="1">
      <c r="A50" s="4">
        <v>44</v>
      </c>
      <c r="B50" s="5" t="s">
        <v>21</v>
      </c>
      <c r="C50" s="5">
        <v>209</v>
      </c>
      <c r="D50" s="4" t="str">
        <f t="shared" si="1"/>
        <v>B209</v>
      </c>
      <c r="E50" s="12">
        <v>26.36</v>
      </c>
      <c r="F50" s="6">
        <f t="shared" si="2"/>
        <v>7.9738999999999995</v>
      </c>
      <c r="G50" s="6">
        <v>53.78</v>
      </c>
      <c r="H50" s="6">
        <f t="shared" si="3"/>
        <v>16.268450000000001</v>
      </c>
      <c r="I50" s="15">
        <v>41420860</v>
      </c>
      <c r="J50" s="16">
        <v>153800540</v>
      </c>
      <c r="K50" s="22">
        <v>15380054</v>
      </c>
      <c r="L50" s="16">
        <v>210601454</v>
      </c>
      <c r="M50" s="7">
        <f t="shared" si="6"/>
        <v>21060000</v>
      </c>
      <c r="N50" s="7">
        <f t="shared" si="6"/>
        <v>21060000</v>
      </c>
      <c r="O50" s="8">
        <f t="shared" si="6"/>
        <v>21060000</v>
      </c>
      <c r="P50" s="8">
        <f t="shared" si="6"/>
        <v>21060000</v>
      </c>
      <c r="Q50" s="8">
        <f t="shared" si="6"/>
        <v>21060000</v>
      </c>
      <c r="R50" s="8">
        <f t="shared" si="6"/>
        <v>21060000</v>
      </c>
      <c r="S50" s="9">
        <f t="shared" si="5"/>
        <v>84241454</v>
      </c>
    </row>
    <row r="51" spans="1:19" ht="19.899999999999999" customHeight="1">
      <c r="A51" s="4">
        <v>45</v>
      </c>
      <c r="B51" s="5" t="s">
        <v>21</v>
      </c>
      <c r="C51" s="5">
        <v>210</v>
      </c>
      <c r="D51" s="4" t="str">
        <f t="shared" si="1"/>
        <v>B210</v>
      </c>
      <c r="E51" s="12">
        <v>26.36</v>
      </c>
      <c r="F51" s="6">
        <f t="shared" si="2"/>
        <v>7.9738999999999995</v>
      </c>
      <c r="G51" s="6">
        <v>53.78</v>
      </c>
      <c r="H51" s="6">
        <f t="shared" si="3"/>
        <v>16.268450000000001</v>
      </c>
      <c r="I51" s="15">
        <v>41420860</v>
      </c>
      <c r="J51" s="16">
        <v>153800540</v>
      </c>
      <c r="K51" s="22">
        <v>15380054</v>
      </c>
      <c r="L51" s="16">
        <v>210601454</v>
      </c>
      <c r="M51" s="7">
        <f t="shared" si="6"/>
        <v>21060000</v>
      </c>
      <c r="N51" s="7">
        <f t="shared" si="6"/>
        <v>21060000</v>
      </c>
      <c r="O51" s="8">
        <f t="shared" si="6"/>
        <v>21060000</v>
      </c>
      <c r="P51" s="8">
        <f t="shared" si="6"/>
        <v>21060000</v>
      </c>
      <c r="Q51" s="8">
        <f t="shared" si="6"/>
        <v>21060000</v>
      </c>
      <c r="R51" s="8">
        <f t="shared" si="6"/>
        <v>21060000</v>
      </c>
      <c r="S51" s="9">
        <f t="shared" si="5"/>
        <v>84241454</v>
      </c>
    </row>
    <row r="52" spans="1:19" ht="19.899999999999999" customHeight="1">
      <c r="A52" s="4">
        <v>46</v>
      </c>
      <c r="B52" s="5" t="s">
        <v>21</v>
      </c>
      <c r="C52" s="5">
        <v>211</v>
      </c>
      <c r="D52" s="4" t="str">
        <f t="shared" si="1"/>
        <v>B211</v>
      </c>
      <c r="E52" s="12">
        <v>19.98</v>
      </c>
      <c r="F52" s="6">
        <f t="shared" si="2"/>
        <v>6.0439499999999997</v>
      </c>
      <c r="G52" s="6">
        <v>40.76</v>
      </c>
      <c r="H52" s="6">
        <f t="shared" si="3"/>
        <v>12.329899999999999</v>
      </c>
      <c r="I52" s="15">
        <v>31355146</v>
      </c>
      <c r="J52" s="16">
        <v>116603654</v>
      </c>
      <c r="K52" s="22">
        <v>11660365</v>
      </c>
      <c r="L52" s="16">
        <v>159619165</v>
      </c>
      <c r="M52" s="7">
        <f t="shared" si="6"/>
        <v>15961000</v>
      </c>
      <c r="N52" s="7">
        <f t="shared" si="6"/>
        <v>15961000</v>
      </c>
      <c r="O52" s="8">
        <f t="shared" si="6"/>
        <v>15961000</v>
      </c>
      <c r="P52" s="8">
        <f t="shared" si="6"/>
        <v>15961000</v>
      </c>
      <c r="Q52" s="8">
        <f t="shared" si="6"/>
        <v>15961000</v>
      </c>
      <c r="R52" s="8">
        <f t="shared" si="6"/>
        <v>15961000</v>
      </c>
      <c r="S52" s="9">
        <f t="shared" si="5"/>
        <v>63853165</v>
      </c>
    </row>
    <row r="53" spans="1:19" ht="16.5" customHeight="1">
      <c r="A53" s="29" t="s">
        <v>0</v>
      </c>
      <c r="B53" s="29" t="s">
        <v>1</v>
      </c>
      <c r="C53" s="29" t="s">
        <v>2</v>
      </c>
      <c r="D53" s="29" t="s">
        <v>3</v>
      </c>
      <c r="E53" s="29" t="s">
        <v>4</v>
      </c>
      <c r="F53" s="29"/>
      <c r="G53" s="29" t="s">
        <v>5</v>
      </c>
      <c r="H53" s="29"/>
      <c r="I53" s="29" t="s">
        <v>6</v>
      </c>
      <c r="J53" s="29"/>
      <c r="K53" s="29"/>
      <c r="L53" s="29"/>
      <c r="M53" s="29" t="s">
        <v>7</v>
      </c>
      <c r="N53" s="29"/>
      <c r="O53" s="29" t="s">
        <v>8</v>
      </c>
      <c r="P53" s="29"/>
      <c r="Q53" s="29"/>
      <c r="R53" s="29"/>
      <c r="S53" s="29" t="s">
        <v>9</v>
      </c>
    </row>
    <row r="54" spans="1:19" ht="16.5" customHeight="1">
      <c r="A54" s="29"/>
      <c r="B54" s="29"/>
      <c r="C54" s="29"/>
      <c r="D54" s="29"/>
      <c r="E54" s="29" t="s">
        <v>10</v>
      </c>
      <c r="F54" s="29" t="s">
        <v>11</v>
      </c>
      <c r="G54" s="29" t="s">
        <v>10</v>
      </c>
      <c r="H54" s="29" t="s">
        <v>11</v>
      </c>
      <c r="I54" s="29" t="s">
        <v>12</v>
      </c>
      <c r="J54" s="29" t="s">
        <v>13</v>
      </c>
      <c r="K54" s="29" t="s">
        <v>14</v>
      </c>
      <c r="L54" s="29" t="s">
        <v>15</v>
      </c>
      <c r="M54" s="2" t="s">
        <v>16</v>
      </c>
      <c r="N54" s="2" t="s">
        <v>17</v>
      </c>
      <c r="O54" s="28" t="s">
        <v>22</v>
      </c>
      <c r="P54" s="2" t="s">
        <v>17</v>
      </c>
      <c r="Q54" s="2" t="s">
        <v>18</v>
      </c>
      <c r="R54" s="2" t="s">
        <v>19</v>
      </c>
      <c r="S54" s="29"/>
    </row>
    <row r="55" spans="1:19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">
        <v>0.1</v>
      </c>
      <c r="N55" s="3">
        <v>0.1</v>
      </c>
      <c r="O55" s="3" t="s">
        <v>20</v>
      </c>
      <c r="P55" s="3">
        <v>0.1</v>
      </c>
      <c r="Q55" s="3">
        <v>0.1</v>
      </c>
      <c r="R55" s="3">
        <v>0.1</v>
      </c>
      <c r="S55" s="3">
        <v>0.4</v>
      </c>
    </row>
    <row r="56" spans="1:19" ht="19.899999999999999" customHeight="1">
      <c r="A56" s="4">
        <v>47</v>
      </c>
      <c r="B56" s="5" t="s">
        <v>21</v>
      </c>
      <c r="C56" s="5">
        <v>212</v>
      </c>
      <c r="D56" s="4" t="str">
        <f t="shared" si="1"/>
        <v>B212</v>
      </c>
      <c r="E56" s="12">
        <v>31.82</v>
      </c>
      <c r="F56" s="6">
        <f t="shared" si="2"/>
        <v>9.6255500000000005</v>
      </c>
      <c r="G56" s="6">
        <v>64.92</v>
      </c>
      <c r="H56" s="6">
        <f t="shared" si="3"/>
        <v>19.638300000000001</v>
      </c>
      <c r="I56" s="15">
        <v>49972264</v>
      </c>
      <c r="J56" s="16">
        <v>185687336</v>
      </c>
      <c r="K56" s="22">
        <v>18568734</v>
      </c>
      <c r="L56" s="16">
        <v>254228334</v>
      </c>
      <c r="M56" s="7">
        <f t="shared" si="6"/>
        <v>25422000</v>
      </c>
      <c r="N56" s="7">
        <f t="shared" si="6"/>
        <v>25422000</v>
      </c>
      <c r="O56" s="8">
        <f t="shared" si="6"/>
        <v>25422000</v>
      </c>
      <c r="P56" s="8">
        <f t="shared" si="6"/>
        <v>25422000</v>
      </c>
      <c r="Q56" s="8">
        <f t="shared" si="6"/>
        <v>25422000</v>
      </c>
      <c r="R56" s="8">
        <f t="shared" si="6"/>
        <v>25422000</v>
      </c>
      <c r="S56" s="9">
        <f t="shared" si="5"/>
        <v>101696334</v>
      </c>
    </row>
    <row r="57" spans="1:19" ht="19.899999999999999" customHeight="1">
      <c r="A57" s="4">
        <v>48</v>
      </c>
      <c r="B57" s="5" t="s">
        <v>21</v>
      </c>
      <c r="C57" s="5">
        <v>213</v>
      </c>
      <c r="D57" s="4" t="str">
        <f t="shared" si="1"/>
        <v>B213</v>
      </c>
      <c r="E57" s="12">
        <v>23.31</v>
      </c>
      <c r="F57" s="6">
        <f t="shared" si="2"/>
        <v>7.0512749999999995</v>
      </c>
      <c r="G57" s="6">
        <v>47.550000000000004</v>
      </c>
      <c r="H57" s="6">
        <f t="shared" si="3"/>
        <v>14.383875000000002</v>
      </c>
      <c r="I57" s="15">
        <v>36610696</v>
      </c>
      <c r="J57" s="16">
        <v>135995804</v>
      </c>
      <c r="K57" s="22">
        <v>13599580</v>
      </c>
      <c r="L57" s="16">
        <v>186206080</v>
      </c>
      <c r="M57" s="7">
        <f t="shared" si="6"/>
        <v>18620000</v>
      </c>
      <c r="N57" s="7">
        <f t="shared" si="6"/>
        <v>18620000</v>
      </c>
      <c r="O57" s="8">
        <f t="shared" si="6"/>
        <v>18620000</v>
      </c>
      <c r="P57" s="8">
        <f t="shared" si="6"/>
        <v>18620000</v>
      </c>
      <c r="Q57" s="8">
        <f t="shared" si="6"/>
        <v>18620000</v>
      </c>
      <c r="R57" s="8">
        <f t="shared" si="6"/>
        <v>18620000</v>
      </c>
      <c r="S57" s="9">
        <f t="shared" si="5"/>
        <v>74486080</v>
      </c>
    </row>
    <row r="58" spans="1:19" ht="19.899999999999999" customHeight="1">
      <c r="A58" s="4">
        <v>49</v>
      </c>
      <c r="B58" s="5" t="s">
        <v>21</v>
      </c>
      <c r="C58" s="5">
        <v>214</v>
      </c>
      <c r="D58" s="4" t="str">
        <f t="shared" si="1"/>
        <v>B214</v>
      </c>
      <c r="E58" s="12">
        <v>25.53</v>
      </c>
      <c r="F58" s="6">
        <f t="shared" si="2"/>
        <v>7.7228250000000003</v>
      </c>
      <c r="G58" s="6">
        <v>52.09</v>
      </c>
      <c r="H58" s="6">
        <f t="shared" si="3"/>
        <v>15.757225</v>
      </c>
      <c r="I58" s="15">
        <v>40084704</v>
      </c>
      <c r="J58" s="16">
        <v>149001996</v>
      </c>
      <c r="K58" s="22">
        <v>14900200</v>
      </c>
      <c r="L58" s="16">
        <v>203986900</v>
      </c>
      <c r="M58" s="7">
        <f t="shared" si="6"/>
        <v>20398000</v>
      </c>
      <c r="N58" s="7">
        <f t="shared" si="6"/>
        <v>20398000</v>
      </c>
      <c r="O58" s="8">
        <f t="shared" si="6"/>
        <v>20398000</v>
      </c>
      <c r="P58" s="8">
        <f t="shared" si="6"/>
        <v>20398000</v>
      </c>
      <c r="Q58" s="8">
        <f t="shared" si="6"/>
        <v>20398000</v>
      </c>
      <c r="R58" s="8">
        <f t="shared" si="6"/>
        <v>20398000</v>
      </c>
      <c r="S58" s="9">
        <f t="shared" si="5"/>
        <v>81598900</v>
      </c>
    </row>
    <row r="59" spans="1:19" ht="19.899999999999999" customHeight="1">
      <c r="A59" s="4">
        <v>50</v>
      </c>
      <c r="B59" s="5" t="s">
        <v>21</v>
      </c>
      <c r="C59" s="5">
        <v>215</v>
      </c>
      <c r="D59" s="4" t="str">
        <f t="shared" si="1"/>
        <v>B215</v>
      </c>
      <c r="E59" s="12">
        <v>58.02</v>
      </c>
      <c r="F59" s="6">
        <f t="shared" si="2"/>
        <v>17.55105</v>
      </c>
      <c r="G59" s="6">
        <v>118.34</v>
      </c>
      <c r="H59" s="6">
        <f t="shared" si="3"/>
        <v>35.797849999999997</v>
      </c>
      <c r="I59" s="17">
        <v>91036816</v>
      </c>
      <c r="J59" s="18">
        <v>338537384</v>
      </c>
      <c r="K59" s="23">
        <v>33853738</v>
      </c>
      <c r="L59" s="18">
        <v>463427938</v>
      </c>
      <c r="M59" s="7">
        <f t="shared" si="6"/>
        <v>46342000</v>
      </c>
      <c r="N59" s="7">
        <f t="shared" si="6"/>
        <v>46342000</v>
      </c>
      <c r="O59" s="8">
        <f t="shared" si="6"/>
        <v>46342000</v>
      </c>
      <c r="P59" s="8">
        <f t="shared" si="6"/>
        <v>46342000</v>
      </c>
      <c r="Q59" s="8">
        <f t="shared" si="6"/>
        <v>46342000</v>
      </c>
      <c r="R59" s="8">
        <f t="shared" si="6"/>
        <v>46342000</v>
      </c>
      <c r="S59" s="9">
        <f t="shared" si="5"/>
        <v>185375938</v>
      </c>
    </row>
    <row r="60" spans="1:19" ht="19.899999999999999" customHeight="1">
      <c r="A60" s="4">
        <v>51</v>
      </c>
      <c r="B60" s="5" t="s">
        <v>21</v>
      </c>
      <c r="C60" s="5">
        <v>216</v>
      </c>
      <c r="D60" s="4" t="str">
        <f t="shared" si="1"/>
        <v>B216</v>
      </c>
      <c r="E60" s="12">
        <v>32.200000000000003</v>
      </c>
      <c r="F60" s="6">
        <f t="shared" si="2"/>
        <v>9.7405000000000008</v>
      </c>
      <c r="G60" s="6">
        <v>65.7</v>
      </c>
      <c r="H60" s="6">
        <f t="shared" si="3"/>
        <v>19.87425</v>
      </c>
      <c r="I60" s="19">
        <v>50595804</v>
      </c>
      <c r="J60" s="20">
        <v>187895196</v>
      </c>
      <c r="K60" s="24">
        <v>18789520</v>
      </c>
      <c r="L60" s="20">
        <v>257280520</v>
      </c>
      <c r="M60" s="7">
        <f t="shared" ref="M60:R87" si="7">ROUNDDOWN($L60*10%,-3)</f>
        <v>25728000</v>
      </c>
      <c r="N60" s="7">
        <f t="shared" si="7"/>
        <v>25728000</v>
      </c>
      <c r="O60" s="8">
        <f t="shared" si="7"/>
        <v>25728000</v>
      </c>
      <c r="P60" s="8">
        <f t="shared" si="7"/>
        <v>25728000</v>
      </c>
      <c r="Q60" s="8">
        <f t="shared" si="7"/>
        <v>25728000</v>
      </c>
      <c r="R60" s="8">
        <f t="shared" si="7"/>
        <v>25728000</v>
      </c>
      <c r="S60" s="9">
        <f t="shared" si="5"/>
        <v>102912520</v>
      </c>
    </row>
    <row r="61" spans="1:19" ht="19.899999999999999" customHeight="1">
      <c r="A61" s="4">
        <v>52</v>
      </c>
      <c r="B61" s="5" t="s">
        <v>21</v>
      </c>
      <c r="C61" s="5">
        <v>217</v>
      </c>
      <c r="D61" s="4" t="str">
        <f t="shared" si="1"/>
        <v>B217</v>
      </c>
      <c r="E61" s="12">
        <v>31.28</v>
      </c>
      <c r="F61" s="6">
        <f t="shared" si="2"/>
        <v>9.4621999999999993</v>
      </c>
      <c r="G61" s="6">
        <v>63.820000000000007</v>
      </c>
      <c r="H61" s="6">
        <f t="shared" si="3"/>
        <v>19.30555</v>
      </c>
      <c r="I61" s="15">
        <v>49170570</v>
      </c>
      <c r="J61" s="16">
        <v>182496030</v>
      </c>
      <c r="K61" s="22">
        <v>18249603</v>
      </c>
      <c r="L61" s="16">
        <v>249916203</v>
      </c>
      <c r="M61" s="7">
        <f t="shared" si="7"/>
        <v>24991000</v>
      </c>
      <c r="N61" s="7">
        <f t="shared" si="7"/>
        <v>24991000</v>
      </c>
      <c r="O61" s="8">
        <f t="shared" si="7"/>
        <v>24991000</v>
      </c>
      <c r="P61" s="8">
        <f t="shared" si="7"/>
        <v>24991000</v>
      </c>
      <c r="Q61" s="8">
        <f t="shared" si="7"/>
        <v>24991000</v>
      </c>
      <c r="R61" s="8">
        <f t="shared" si="7"/>
        <v>24991000</v>
      </c>
      <c r="S61" s="9">
        <f t="shared" si="5"/>
        <v>99970203</v>
      </c>
    </row>
    <row r="62" spans="1:19" ht="19.899999999999999" customHeight="1">
      <c r="A62" s="4">
        <v>53</v>
      </c>
      <c r="B62" s="5" t="s">
        <v>21</v>
      </c>
      <c r="C62" s="5">
        <v>218</v>
      </c>
      <c r="D62" s="4" t="str">
        <f t="shared" si="1"/>
        <v>B218</v>
      </c>
      <c r="E62" s="12">
        <v>62.56</v>
      </c>
      <c r="F62" s="6">
        <f t="shared" si="2"/>
        <v>18.924399999999999</v>
      </c>
      <c r="G62" s="6">
        <v>127.59</v>
      </c>
      <c r="H62" s="6">
        <f t="shared" si="3"/>
        <v>38.595975000000003</v>
      </c>
      <c r="I62" s="15">
        <v>98341140</v>
      </c>
      <c r="J62" s="16">
        <v>364810560</v>
      </c>
      <c r="K62" s="22">
        <v>36481056</v>
      </c>
      <c r="L62" s="16">
        <v>499632756</v>
      </c>
      <c r="M62" s="7">
        <f t="shared" si="7"/>
        <v>49963000</v>
      </c>
      <c r="N62" s="7">
        <f t="shared" si="7"/>
        <v>49963000</v>
      </c>
      <c r="O62" s="8">
        <f t="shared" si="7"/>
        <v>49963000</v>
      </c>
      <c r="P62" s="8">
        <f t="shared" si="7"/>
        <v>49963000</v>
      </c>
      <c r="Q62" s="8">
        <f t="shared" si="7"/>
        <v>49963000</v>
      </c>
      <c r="R62" s="8">
        <f t="shared" si="7"/>
        <v>49963000</v>
      </c>
      <c r="S62" s="9">
        <f t="shared" si="5"/>
        <v>199854756</v>
      </c>
    </row>
    <row r="63" spans="1:19" ht="19.899999999999999" customHeight="1">
      <c r="A63" s="4">
        <v>54</v>
      </c>
      <c r="B63" s="5" t="s">
        <v>21</v>
      </c>
      <c r="C63" s="5">
        <v>219</v>
      </c>
      <c r="D63" s="4" t="str">
        <f t="shared" si="1"/>
        <v>B219</v>
      </c>
      <c r="E63" s="12">
        <v>22.2</v>
      </c>
      <c r="F63" s="6">
        <f t="shared" si="2"/>
        <v>6.7154999999999996</v>
      </c>
      <c r="G63" s="6">
        <v>45.29</v>
      </c>
      <c r="H63" s="6">
        <f t="shared" si="3"/>
        <v>13.700225</v>
      </c>
      <c r="I63" s="15">
        <v>34918231</v>
      </c>
      <c r="J63" s="16">
        <v>129484469</v>
      </c>
      <c r="K63" s="22">
        <v>12948447</v>
      </c>
      <c r="L63" s="16">
        <v>177351147</v>
      </c>
      <c r="M63" s="7">
        <f t="shared" si="7"/>
        <v>17735000</v>
      </c>
      <c r="N63" s="7">
        <f t="shared" si="7"/>
        <v>17735000</v>
      </c>
      <c r="O63" s="8">
        <f t="shared" si="7"/>
        <v>17735000</v>
      </c>
      <c r="P63" s="8">
        <f t="shared" si="7"/>
        <v>17735000</v>
      </c>
      <c r="Q63" s="8">
        <f t="shared" si="7"/>
        <v>17735000</v>
      </c>
      <c r="R63" s="8">
        <f t="shared" si="7"/>
        <v>17735000</v>
      </c>
      <c r="S63" s="9">
        <f t="shared" si="5"/>
        <v>70941147</v>
      </c>
    </row>
    <row r="64" spans="1:19" ht="19.899999999999999" customHeight="1">
      <c r="A64" s="4">
        <v>55</v>
      </c>
      <c r="B64" s="5" t="s">
        <v>21</v>
      </c>
      <c r="C64" s="5">
        <v>220</v>
      </c>
      <c r="D64" s="4" t="str">
        <f t="shared" si="1"/>
        <v>B220</v>
      </c>
      <c r="E64" s="12">
        <v>22.94</v>
      </c>
      <c r="F64" s="6">
        <f t="shared" si="2"/>
        <v>6.9393500000000001</v>
      </c>
      <c r="G64" s="6">
        <v>46.79</v>
      </c>
      <c r="H64" s="6">
        <f t="shared" si="3"/>
        <v>14.153974999999999</v>
      </c>
      <c r="I64" s="15">
        <v>36076233</v>
      </c>
      <c r="J64" s="16">
        <v>133771467</v>
      </c>
      <c r="K64" s="22">
        <v>13377147</v>
      </c>
      <c r="L64" s="16">
        <v>183224847</v>
      </c>
      <c r="M64" s="7">
        <f t="shared" si="7"/>
        <v>18322000</v>
      </c>
      <c r="N64" s="7">
        <f t="shared" si="7"/>
        <v>18322000</v>
      </c>
      <c r="O64" s="8">
        <f t="shared" si="7"/>
        <v>18322000</v>
      </c>
      <c r="P64" s="8">
        <f t="shared" si="7"/>
        <v>18322000</v>
      </c>
      <c r="Q64" s="8">
        <f t="shared" si="7"/>
        <v>18322000</v>
      </c>
      <c r="R64" s="8">
        <f t="shared" si="7"/>
        <v>18322000</v>
      </c>
      <c r="S64" s="9">
        <f t="shared" si="5"/>
        <v>73292847</v>
      </c>
    </row>
    <row r="65" spans="1:19" ht="19.899999999999999" customHeight="1">
      <c r="A65" s="4">
        <v>56</v>
      </c>
      <c r="B65" s="5" t="s">
        <v>21</v>
      </c>
      <c r="C65" s="5">
        <v>221</v>
      </c>
      <c r="D65" s="4" t="str">
        <f t="shared" si="1"/>
        <v>B221</v>
      </c>
      <c r="E65" s="12">
        <v>22.94</v>
      </c>
      <c r="F65" s="6">
        <f t="shared" si="2"/>
        <v>6.9393500000000001</v>
      </c>
      <c r="G65" s="6">
        <v>46.79</v>
      </c>
      <c r="H65" s="6">
        <f t="shared" si="3"/>
        <v>14.153974999999999</v>
      </c>
      <c r="I65" s="15">
        <v>36076233</v>
      </c>
      <c r="J65" s="16">
        <v>133771467</v>
      </c>
      <c r="K65" s="22">
        <v>13377147</v>
      </c>
      <c r="L65" s="16">
        <v>183224847</v>
      </c>
      <c r="M65" s="7">
        <f t="shared" si="7"/>
        <v>18322000</v>
      </c>
      <c r="N65" s="7">
        <f t="shared" si="7"/>
        <v>18322000</v>
      </c>
      <c r="O65" s="8">
        <f t="shared" si="7"/>
        <v>18322000</v>
      </c>
      <c r="P65" s="8">
        <f t="shared" si="7"/>
        <v>18322000</v>
      </c>
      <c r="Q65" s="8">
        <f t="shared" si="7"/>
        <v>18322000</v>
      </c>
      <c r="R65" s="8">
        <f t="shared" si="7"/>
        <v>18322000</v>
      </c>
      <c r="S65" s="9">
        <f t="shared" si="5"/>
        <v>73292847</v>
      </c>
    </row>
    <row r="66" spans="1:19" ht="19.899999999999999" customHeight="1">
      <c r="A66" s="4">
        <v>57</v>
      </c>
      <c r="B66" s="5" t="s">
        <v>21</v>
      </c>
      <c r="C66" s="5">
        <v>222</v>
      </c>
      <c r="D66" s="4" t="str">
        <f t="shared" si="1"/>
        <v>B222</v>
      </c>
      <c r="E66" s="12">
        <v>18.760000000000002</v>
      </c>
      <c r="F66" s="6">
        <f t="shared" si="2"/>
        <v>5.6749000000000001</v>
      </c>
      <c r="G66" s="6">
        <v>38.28</v>
      </c>
      <c r="H66" s="6">
        <f t="shared" si="3"/>
        <v>11.579700000000001</v>
      </c>
      <c r="I66" s="15">
        <v>29484526</v>
      </c>
      <c r="J66" s="16">
        <v>109471874</v>
      </c>
      <c r="K66" s="22">
        <v>10947187</v>
      </c>
      <c r="L66" s="16">
        <v>149903587</v>
      </c>
      <c r="M66" s="7">
        <f t="shared" si="7"/>
        <v>14990000</v>
      </c>
      <c r="N66" s="7">
        <f t="shared" si="7"/>
        <v>14990000</v>
      </c>
      <c r="O66" s="8">
        <f t="shared" si="7"/>
        <v>14990000</v>
      </c>
      <c r="P66" s="8">
        <f t="shared" si="7"/>
        <v>14990000</v>
      </c>
      <c r="Q66" s="8">
        <f t="shared" si="7"/>
        <v>14990000</v>
      </c>
      <c r="R66" s="8">
        <f t="shared" si="7"/>
        <v>14990000</v>
      </c>
      <c r="S66" s="9">
        <f t="shared" si="5"/>
        <v>59963587</v>
      </c>
    </row>
    <row r="67" spans="1:19" ht="19.899999999999999" customHeight="1">
      <c r="A67" s="4">
        <v>58</v>
      </c>
      <c r="B67" s="5" t="s">
        <v>21</v>
      </c>
      <c r="C67" s="5">
        <v>223</v>
      </c>
      <c r="D67" s="4" t="str">
        <f t="shared" si="1"/>
        <v>B223</v>
      </c>
      <c r="E67" s="12">
        <v>28.14</v>
      </c>
      <c r="F67" s="6">
        <f t="shared" si="2"/>
        <v>8.5123499999999996</v>
      </c>
      <c r="G67" s="6">
        <v>57.41</v>
      </c>
      <c r="H67" s="6">
        <f t="shared" si="3"/>
        <v>17.366524999999999</v>
      </c>
      <c r="I67" s="15">
        <v>44182251</v>
      </c>
      <c r="J67" s="16">
        <v>164216049</v>
      </c>
      <c r="K67" s="22">
        <v>16421605</v>
      </c>
      <c r="L67" s="16">
        <v>224819905</v>
      </c>
      <c r="M67" s="7">
        <f t="shared" si="7"/>
        <v>22481000</v>
      </c>
      <c r="N67" s="7">
        <f t="shared" si="7"/>
        <v>22481000</v>
      </c>
      <c r="O67" s="8">
        <f t="shared" si="7"/>
        <v>22481000</v>
      </c>
      <c r="P67" s="8">
        <f t="shared" si="7"/>
        <v>22481000</v>
      </c>
      <c r="Q67" s="8">
        <f t="shared" si="7"/>
        <v>22481000</v>
      </c>
      <c r="R67" s="8">
        <f t="shared" si="7"/>
        <v>22481000</v>
      </c>
      <c r="S67" s="9">
        <f t="shared" si="5"/>
        <v>89933905</v>
      </c>
    </row>
    <row r="68" spans="1:19" ht="19.899999999999999" customHeight="1">
      <c r="A68" s="4">
        <v>59</v>
      </c>
      <c r="B68" s="5" t="s">
        <v>21</v>
      </c>
      <c r="C68" s="5">
        <v>224</v>
      </c>
      <c r="D68" s="4" t="str">
        <f t="shared" si="1"/>
        <v>B224</v>
      </c>
      <c r="E68" s="12">
        <v>26.8</v>
      </c>
      <c r="F68" s="6">
        <f t="shared" si="2"/>
        <v>8.1069999999999993</v>
      </c>
      <c r="G68" s="6">
        <v>54.67</v>
      </c>
      <c r="H68" s="6">
        <f t="shared" si="3"/>
        <v>16.537675</v>
      </c>
      <c r="I68" s="15">
        <v>42133477</v>
      </c>
      <c r="J68" s="16">
        <v>156318623</v>
      </c>
      <c r="K68" s="22">
        <v>15631862</v>
      </c>
      <c r="L68" s="16">
        <v>214083962</v>
      </c>
      <c r="M68" s="7">
        <f t="shared" si="7"/>
        <v>21408000</v>
      </c>
      <c r="N68" s="7">
        <f t="shared" si="7"/>
        <v>21408000</v>
      </c>
      <c r="O68" s="8">
        <f t="shared" si="7"/>
        <v>21408000</v>
      </c>
      <c r="P68" s="8">
        <f t="shared" si="7"/>
        <v>21408000</v>
      </c>
      <c r="Q68" s="8">
        <f t="shared" si="7"/>
        <v>21408000</v>
      </c>
      <c r="R68" s="8">
        <f t="shared" si="7"/>
        <v>21408000</v>
      </c>
      <c r="S68" s="9">
        <f t="shared" si="5"/>
        <v>85635962</v>
      </c>
    </row>
    <row r="69" spans="1:19" ht="19.899999999999999" customHeight="1">
      <c r="A69" s="4">
        <v>60</v>
      </c>
      <c r="B69" s="5" t="s">
        <v>21</v>
      </c>
      <c r="C69" s="5">
        <v>225</v>
      </c>
      <c r="D69" s="4" t="str">
        <f t="shared" si="1"/>
        <v>B225</v>
      </c>
      <c r="E69" s="12">
        <v>22.78</v>
      </c>
      <c r="F69" s="6">
        <f t="shared" si="2"/>
        <v>6.8909500000000001</v>
      </c>
      <c r="G69" s="6">
        <v>46.480000000000004</v>
      </c>
      <c r="H69" s="6">
        <f t="shared" si="3"/>
        <v>14.0602</v>
      </c>
      <c r="I69" s="15">
        <v>35809002</v>
      </c>
      <c r="J69" s="16">
        <v>132913398</v>
      </c>
      <c r="K69" s="22">
        <v>13291340</v>
      </c>
      <c r="L69" s="16">
        <v>182013740</v>
      </c>
      <c r="M69" s="7">
        <f t="shared" si="7"/>
        <v>18201000</v>
      </c>
      <c r="N69" s="7">
        <f t="shared" si="7"/>
        <v>18201000</v>
      </c>
      <c r="O69" s="8">
        <f t="shared" si="7"/>
        <v>18201000</v>
      </c>
      <c r="P69" s="8">
        <f t="shared" si="7"/>
        <v>18201000</v>
      </c>
      <c r="Q69" s="8">
        <f t="shared" si="7"/>
        <v>18201000</v>
      </c>
      <c r="R69" s="8">
        <f t="shared" si="7"/>
        <v>18201000</v>
      </c>
      <c r="S69" s="9">
        <f t="shared" ref="S69:S86" si="8">SUM(L69-(SUM(M69:R69)))</f>
        <v>72807740</v>
      </c>
    </row>
    <row r="70" spans="1:19" ht="19.899999999999999" customHeight="1">
      <c r="A70" s="4">
        <v>61</v>
      </c>
      <c r="B70" s="5" t="s">
        <v>21</v>
      </c>
      <c r="C70" s="5">
        <v>226</v>
      </c>
      <c r="D70" s="4" t="str">
        <f t="shared" si="1"/>
        <v>B226</v>
      </c>
      <c r="E70" s="12">
        <v>22.78</v>
      </c>
      <c r="F70" s="6">
        <f t="shared" si="2"/>
        <v>6.8909500000000001</v>
      </c>
      <c r="G70" s="6">
        <v>46.480000000000004</v>
      </c>
      <c r="H70" s="6">
        <f t="shared" si="3"/>
        <v>14.0602</v>
      </c>
      <c r="I70" s="15">
        <v>35809002</v>
      </c>
      <c r="J70" s="16">
        <v>132913398</v>
      </c>
      <c r="K70" s="22">
        <v>13291340</v>
      </c>
      <c r="L70" s="16">
        <v>182013740</v>
      </c>
      <c r="M70" s="7">
        <f t="shared" si="7"/>
        <v>18201000</v>
      </c>
      <c r="N70" s="7">
        <f t="shared" si="7"/>
        <v>18201000</v>
      </c>
      <c r="O70" s="8">
        <f t="shared" si="7"/>
        <v>18201000</v>
      </c>
      <c r="P70" s="8">
        <f t="shared" si="7"/>
        <v>18201000</v>
      </c>
      <c r="Q70" s="8">
        <f t="shared" si="7"/>
        <v>18201000</v>
      </c>
      <c r="R70" s="8">
        <f t="shared" si="7"/>
        <v>18201000</v>
      </c>
      <c r="S70" s="9">
        <f t="shared" si="8"/>
        <v>72807740</v>
      </c>
    </row>
    <row r="71" spans="1:19" ht="19.899999999999999" customHeight="1">
      <c r="A71" s="4">
        <v>62</v>
      </c>
      <c r="B71" s="5" t="s">
        <v>21</v>
      </c>
      <c r="C71" s="5">
        <v>227</v>
      </c>
      <c r="D71" s="4" t="str">
        <f t="shared" si="1"/>
        <v>B227</v>
      </c>
      <c r="E71" s="12">
        <v>39.53</v>
      </c>
      <c r="F71" s="6">
        <f t="shared" si="2"/>
        <v>11.957825</v>
      </c>
      <c r="G71" s="6">
        <v>80.650000000000006</v>
      </c>
      <c r="H71" s="6">
        <f t="shared" si="3"/>
        <v>24.396625</v>
      </c>
      <c r="I71" s="15">
        <v>62086752</v>
      </c>
      <c r="J71" s="16">
        <v>230672748</v>
      </c>
      <c r="K71" s="22">
        <v>23067275</v>
      </c>
      <c r="L71" s="16">
        <v>315826775</v>
      </c>
      <c r="M71" s="7">
        <f t="shared" si="7"/>
        <v>31582000</v>
      </c>
      <c r="N71" s="7">
        <f t="shared" si="7"/>
        <v>31582000</v>
      </c>
      <c r="O71" s="8">
        <f t="shared" si="7"/>
        <v>31582000</v>
      </c>
      <c r="P71" s="8">
        <f t="shared" si="7"/>
        <v>31582000</v>
      </c>
      <c r="Q71" s="8">
        <f t="shared" si="7"/>
        <v>31582000</v>
      </c>
      <c r="R71" s="8">
        <f t="shared" si="7"/>
        <v>31582000</v>
      </c>
      <c r="S71" s="9">
        <f t="shared" si="8"/>
        <v>126334775</v>
      </c>
    </row>
    <row r="72" spans="1:19" ht="19.899999999999999" customHeight="1">
      <c r="A72" s="4">
        <v>63</v>
      </c>
      <c r="B72" s="5" t="s">
        <v>21</v>
      </c>
      <c r="C72" s="5">
        <v>228</v>
      </c>
      <c r="D72" s="4" t="str">
        <f t="shared" si="1"/>
        <v>B228</v>
      </c>
      <c r="E72" s="12">
        <v>47.3</v>
      </c>
      <c r="F72" s="6">
        <f t="shared" si="2"/>
        <v>14.308249999999999</v>
      </c>
      <c r="G72" s="6">
        <v>96.499999999999986</v>
      </c>
      <c r="H72" s="6">
        <f t="shared" si="3"/>
        <v>29.191249999999997</v>
      </c>
      <c r="I72" s="15">
        <v>74290317</v>
      </c>
      <c r="J72" s="16">
        <v>276004683</v>
      </c>
      <c r="K72" s="22">
        <v>27600468</v>
      </c>
      <c r="L72" s="16">
        <v>377895468</v>
      </c>
      <c r="M72" s="7">
        <f t="shared" si="7"/>
        <v>37789000</v>
      </c>
      <c r="N72" s="7">
        <f t="shared" si="7"/>
        <v>37789000</v>
      </c>
      <c r="O72" s="8">
        <f t="shared" si="7"/>
        <v>37789000</v>
      </c>
      <c r="P72" s="8">
        <f t="shared" si="7"/>
        <v>37789000</v>
      </c>
      <c r="Q72" s="8">
        <f t="shared" si="7"/>
        <v>37789000</v>
      </c>
      <c r="R72" s="8">
        <f t="shared" si="7"/>
        <v>37789000</v>
      </c>
      <c r="S72" s="9">
        <f t="shared" si="8"/>
        <v>151161468</v>
      </c>
    </row>
    <row r="73" spans="1:19" ht="19.899999999999999" customHeight="1">
      <c r="A73" s="4">
        <v>64</v>
      </c>
      <c r="B73" s="5" t="s">
        <v>21</v>
      </c>
      <c r="C73" s="5">
        <v>229</v>
      </c>
      <c r="D73" s="4" t="str">
        <f t="shared" si="1"/>
        <v>B229</v>
      </c>
      <c r="E73" s="12">
        <v>29.48</v>
      </c>
      <c r="F73" s="6">
        <f t="shared" si="2"/>
        <v>8.9177</v>
      </c>
      <c r="G73" s="6">
        <v>60.150000000000006</v>
      </c>
      <c r="H73" s="6">
        <f t="shared" si="3"/>
        <v>18.195375000000002</v>
      </c>
      <c r="I73" s="15">
        <v>46320102</v>
      </c>
      <c r="J73" s="16">
        <v>172024398</v>
      </c>
      <c r="K73" s="22">
        <v>17202440</v>
      </c>
      <c r="L73" s="16">
        <v>235546940</v>
      </c>
      <c r="M73" s="7">
        <f t="shared" si="7"/>
        <v>23554000</v>
      </c>
      <c r="N73" s="7">
        <f t="shared" si="7"/>
        <v>23554000</v>
      </c>
      <c r="O73" s="8">
        <f t="shared" si="7"/>
        <v>23554000</v>
      </c>
      <c r="P73" s="8">
        <f t="shared" si="7"/>
        <v>23554000</v>
      </c>
      <c r="Q73" s="8">
        <f t="shared" si="7"/>
        <v>23554000</v>
      </c>
      <c r="R73" s="8">
        <f t="shared" si="7"/>
        <v>23554000</v>
      </c>
      <c r="S73" s="9">
        <f t="shared" si="8"/>
        <v>94222940</v>
      </c>
    </row>
    <row r="74" spans="1:19" ht="19.899999999999999" customHeight="1">
      <c r="A74" s="4">
        <v>65</v>
      </c>
      <c r="B74" s="5" t="s">
        <v>21</v>
      </c>
      <c r="C74" s="5">
        <v>230</v>
      </c>
      <c r="D74" s="4" t="str">
        <f t="shared" si="1"/>
        <v>B230</v>
      </c>
      <c r="E74" s="12">
        <v>31.15</v>
      </c>
      <c r="F74" s="6">
        <f t="shared" si="2"/>
        <v>9.4228749999999994</v>
      </c>
      <c r="G74" s="6">
        <v>63.55</v>
      </c>
      <c r="H74" s="6">
        <f t="shared" si="3"/>
        <v>19.223875</v>
      </c>
      <c r="I74" s="15">
        <v>48903338</v>
      </c>
      <c r="J74" s="16">
        <v>181783162</v>
      </c>
      <c r="K74" s="22">
        <v>18178316</v>
      </c>
      <c r="L74" s="16">
        <v>248864816</v>
      </c>
      <c r="M74" s="7">
        <f t="shared" si="7"/>
        <v>24886000</v>
      </c>
      <c r="N74" s="7">
        <f t="shared" si="7"/>
        <v>24886000</v>
      </c>
      <c r="O74" s="8">
        <f t="shared" si="7"/>
        <v>24886000</v>
      </c>
      <c r="P74" s="8">
        <f t="shared" si="7"/>
        <v>24886000</v>
      </c>
      <c r="Q74" s="8">
        <f t="shared" si="7"/>
        <v>24886000</v>
      </c>
      <c r="R74" s="8">
        <f t="shared" si="7"/>
        <v>24886000</v>
      </c>
      <c r="S74" s="9">
        <f t="shared" si="8"/>
        <v>99548816</v>
      </c>
    </row>
    <row r="75" spans="1:19" ht="19.899999999999999" customHeight="1">
      <c r="A75" s="4">
        <v>66</v>
      </c>
      <c r="B75" s="5" t="s">
        <v>21</v>
      </c>
      <c r="C75" s="5">
        <v>231</v>
      </c>
      <c r="D75" s="4" t="str">
        <f t="shared" ref="D75:D87" si="9">B75&amp;C75</f>
        <v>B231</v>
      </c>
      <c r="E75" s="12">
        <v>31.15</v>
      </c>
      <c r="F75" s="6">
        <f t="shared" ref="F75:F87" si="10">E75*0.3025</f>
        <v>9.4228749999999994</v>
      </c>
      <c r="G75" s="6">
        <v>63.55</v>
      </c>
      <c r="H75" s="6">
        <f t="shared" ref="H75:H87" si="11">G75*0.3025</f>
        <v>19.223875</v>
      </c>
      <c r="I75" s="15">
        <v>48903338</v>
      </c>
      <c r="J75" s="16">
        <v>181783162</v>
      </c>
      <c r="K75" s="22">
        <v>18178316</v>
      </c>
      <c r="L75" s="16">
        <v>248864816</v>
      </c>
      <c r="M75" s="7">
        <f t="shared" si="7"/>
        <v>24886000</v>
      </c>
      <c r="N75" s="7">
        <f t="shared" si="7"/>
        <v>24886000</v>
      </c>
      <c r="O75" s="8">
        <f t="shared" si="7"/>
        <v>24886000</v>
      </c>
      <c r="P75" s="8">
        <f t="shared" si="7"/>
        <v>24886000</v>
      </c>
      <c r="Q75" s="8">
        <f t="shared" si="7"/>
        <v>24886000</v>
      </c>
      <c r="R75" s="8">
        <f t="shared" si="7"/>
        <v>24886000</v>
      </c>
      <c r="S75" s="9">
        <f t="shared" si="8"/>
        <v>99548816</v>
      </c>
    </row>
    <row r="76" spans="1:19" ht="19.899999999999999" customHeight="1">
      <c r="A76" s="4">
        <v>67</v>
      </c>
      <c r="B76" s="5" t="s">
        <v>21</v>
      </c>
      <c r="C76" s="5">
        <v>232</v>
      </c>
      <c r="D76" s="4" t="str">
        <f t="shared" si="9"/>
        <v>B232</v>
      </c>
      <c r="E76" s="12">
        <v>30.15</v>
      </c>
      <c r="F76" s="6">
        <f t="shared" si="10"/>
        <v>9.1203749999999992</v>
      </c>
      <c r="G76" s="6">
        <v>61.519999999999996</v>
      </c>
      <c r="H76" s="6">
        <f t="shared" si="11"/>
        <v>18.6098</v>
      </c>
      <c r="I76" s="15">
        <v>47389027</v>
      </c>
      <c r="J76" s="16">
        <v>175928573</v>
      </c>
      <c r="K76" s="22">
        <v>17592857</v>
      </c>
      <c r="L76" s="16">
        <v>240910457</v>
      </c>
      <c r="M76" s="7">
        <f t="shared" si="7"/>
        <v>24091000</v>
      </c>
      <c r="N76" s="7">
        <f t="shared" si="7"/>
        <v>24091000</v>
      </c>
      <c r="O76" s="8">
        <f t="shared" si="7"/>
        <v>24091000</v>
      </c>
      <c r="P76" s="8">
        <f t="shared" si="7"/>
        <v>24091000</v>
      </c>
      <c r="Q76" s="8">
        <f t="shared" si="7"/>
        <v>24091000</v>
      </c>
      <c r="R76" s="8">
        <f t="shared" si="7"/>
        <v>24091000</v>
      </c>
      <c r="S76" s="9">
        <f t="shared" si="8"/>
        <v>96364457</v>
      </c>
    </row>
    <row r="77" spans="1:19" ht="19.899999999999999" customHeight="1">
      <c r="A77" s="4">
        <v>68</v>
      </c>
      <c r="B77" s="5" t="s">
        <v>21</v>
      </c>
      <c r="C77" s="5">
        <v>233</v>
      </c>
      <c r="D77" s="4" t="str">
        <f t="shared" si="9"/>
        <v>B233</v>
      </c>
      <c r="E77" s="12">
        <v>51.42</v>
      </c>
      <c r="F77" s="6">
        <f t="shared" si="10"/>
        <v>15.554550000000001</v>
      </c>
      <c r="G77" s="6">
        <v>104.88999999999999</v>
      </c>
      <c r="H77" s="6">
        <f t="shared" si="11"/>
        <v>31.729224999999996</v>
      </c>
      <c r="I77" s="15">
        <v>80703870</v>
      </c>
      <c r="J77" s="16">
        <v>300046830</v>
      </c>
      <c r="K77" s="22">
        <v>30004683</v>
      </c>
      <c r="L77" s="16">
        <v>410755383</v>
      </c>
      <c r="M77" s="7">
        <f t="shared" si="7"/>
        <v>41075000</v>
      </c>
      <c r="N77" s="7">
        <f t="shared" si="7"/>
        <v>41075000</v>
      </c>
      <c r="O77" s="8">
        <f t="shared" si="7"/>
        <v>41075000</v>
      </c>
      <c r="P77" s="8">
        <f t="shared" si="7"/>
        <v>41075000</v>
      </c>
      <c r="Q77" s="8">
        <f t="shared" si="7"/>
        <v>41075000</v>
      </c>
      <c r="R77" s="8">
        <f t="shared" si="7"/>
        <v>41075000</v>
      </c>
      <c r="S77" s="9">
        <f t="shared" si="8"/>
        <v>164305383</v>
      </c>
    </row>
    <row r="78" spans="1:19" ht="19.899999999999999" customHeight="1">
      <c r="A78" s="4">
        <v>69</v>
      </c>
      <c r="B78" s="5" t="s">
        <v>21</v>
      </c>
      <c r="C78" s="5">
        <v>234</v>
      </c>
      <c r="D78" s="4" t="str">
        <f t="shared" si="9"/>
        <v>B234</v>
      </c>
      <c r="E78" s="12">
        <v>34.24</v>
      </c>
      <c r="F78" s="6">
        <f t="shared" si="10"/>
        <v>10.3576</v>
      </c>
      <c r="G78" s="6">
        <v>69.849999999999994</v>
      </c>
      <c r="H78" s="6">
        <f t="shared" si="11"/>
        <v>21.129624999999997</v>
      </c>
      <c r="I78" s="15">
        <v>53802580</v>
      </c>
      <c r="J78" s="16">
        <v>199752920</v>
      </c>
      <c r="K78" s="22">
        <v>19975292</v>
      </c>
      <c r="L78" s="16">
        <v>273530792</v>
      </c>
      <c r="M78" s="7">
        <f t="shared" si="7"/>
        <v>27353000</v>
      </c>
      <c r="N78" s="7">
        <f t="shared" si="7"/>
        <v>27353000</v>
      </c>
      <c r="O78" s="8">
        <f t="shared" si="7"/>
        <v>27353000</v>
      </c>
      <c r="P78" s="8">
        <f t="shared" si="7"/>
        <v>27353000</v>
      </c>
      <c r="Q78" s="8">
        <f t="shared" si="7"/>
        <v>27353000</v>
      </c>
      <c r="R78" s="8">
        <f t="shared" si="7"/>
        <v>27353000</v>
      </c>
      <c r="S78" s="9">
        <f t="shared" si="8"/>
        <v>109412792</v>
      </c>
    </row>
    <row r="79" spans="1:19" ht="16.5" customHeight="1">
      <c r="A79" s="29" t="s">
        <v>0</v>
      </c>
      <c r="B79" s="29" t="s">
        <v>1</v>
      </c>
      <c r="C79" s="29" t="s">
        <v>2</v>
      </c>
      <c r="D79" s="29" t="s">
        <v>3</v>
      </c>
      <c r="E79" s="29" t="s">
        <v>4</v>
      </c>
      <c r="F79" s="29"/>
      <c r="G79" s="29" t="s">
        <v>5</v>
      </c>
      <c r="H79" s="29"/>
      <c r="I79" s="29" t="s">
        <v>6</v>
      </c>
      <c r="J79" s="29"/>
      <c r="K79" s="29"/>
      <c r="L79" s="29"/>
      <c r="M79" s="29" t="s">
        <v>7</v>
      </c>
      <c r="N79" s="29"/>
      <c r="O79" s="29" t="s">
        <v>8</v>
      </c>
      <c r="P79" s="29"/>
      <c r="Q79" s="29"/>
      <c r="R79" s="29"/>
      <c r="S79" s="29" t="s">
        <v>9</v>
      </c>
    </row>
    <row r="80" spans="1:19" ht="16.5" customHeight="1">
      <c r="A80" s="29"/>
      <c r="B80" s="29"/>
      <c r="C80" s="29"/>
      <c r="D80" s="29"/>
      <c r="E80" s="29" t="s">
        <v>10</v>
      </c>
      <c r="F80" s="29" t="s">
        <v>11</v>
      </c>
      <c r="G80" s="29" t="s">
        <v>10</v>
      </c>
      <c r="H80" s="29" t="s">
        <v>11</v>
      </c>
      <c r="I80" s="29" t="s">
        <v>12</v>
      </c>
      <c r="J80" s="29" t="s">
        <v>13</v>
      </c>
      <c r="K80" s="29" t="s">
        <v>14</v>
      </c>
      <c r="L80" s="29" t="s">
        <v>15</v>
      </c>
      <c r="M80" s="2" t="s">
        <v>16</v>
      </c>
      <c r="N80" s="2" t="s">
        <v>17</v>
      </c>
      <c r="O80" s="28" t="s">
        <v>22</v>
      </c>
      <c r="P80" s="2" t="s">
        <v>17</v>
      </c>
      <c r="Q80" s="2" t="s">
        <v>18</v>
      </c>
      <c r="R80" s="2" t="s">
        <v>19</v>
      </c>
      <c r="S80" s="29"/>
    </row>
    <row r="81" spans="1:19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">
        <v>0.1</v>
      </c>
      <c r="N81" s="3">
        <v>0.1</v>
      </c>
      <c r="O81" s="3" t="s">
        <v>20</v>
      </c>
      <c r="P81" s="3">
        <v>0.1</v>
      </c>
      <c r="Q81" s="3">
        <v>0.1</v>
      </c>
      <c r="R81" s="3">
        <v>0.1</v>
      </c>
      <c r="S81" s="3">
        <v>0.4</v>
      </c>
    </row>
    <row r="82" spans="1:19" ht="19.899999999999999" customHeight="1">
      <c r="A82" s="4">
        <v>70</v>
      </c>
      <c r="B82" s="5" t="s">
        <v>21</v>
      </c>
      <c r="C82" s="5">
        <v>235</v>
      </c>
      <c r="D82" s="4" t="str">
        <f t="shared" si="9"/>
        <v>B235</v>
      </c>
      <c r="E82" s="12">
        <v>34.24</v>
      </c>
      <c r="F82" s="6">
        <f t="shared" si="10"/>
        <v>10.3576</v>
      </c>
      <c r="G82" s="6">
        <v>69.849999999999994</v>
      </c>
      <c r="H82" s="6">
        <f t="shared" si="11"/>
        <v>21.129624999999997</v>
      </c>
      <c r="I82" s="15">
        <v>53802580</v>
      </c>
      <c r="J82" s="16">
        <v>199752920</v>
      </c>
      <c r="K82" s="22">
        <v>19975292</v>
      </c>
      <c r="L82" s="16">
        <v>273530792</v>
      </c>
      <c r="M82" s="7">
        <f t="shared" si="7"/>
        <v>27353000</v>
      </c>
      <c r="N82" s="7">
        <f t="shared" si="7"/>
        <v>27353000</v>
      </c>
      <c r="O82" s="8">
        <f t="shared" si="7"/>
        <v>27353000</v>
      </c>
      <c r="P82" s="8">
        <f t="shared" si="7"/>
        <v>27353000</v>
      </c>
      <c r="Q82" s="8">
        <f t="shared" si="7"/>
        <v>27353000</v>
      </c>
      <c r="R82" s="8">
        <f t="shared" si="7"/>
        <v>27353000</v>
      </c>
      <c r="S82" s="9">
        <f t="shared" si="8"/>
        <v>109412792</v>
      </c>
    </row>
    <row r="83" spans="1:19" ht="19.899999999999999" customHeight="1">
      <c r="A83" s="4">
        <v>71</v>
      </c>
      <c r="B83" s="5" t="s">
        <v>21</v>
      </c>
      <c r="C83" s="5">
        <v>236</v>
      </c>
      <c r="D83" s="4" t="str">
        <f t="shared" si="9"/>
        <v>B236</v>
      </c>
      <c r="E83" s="12">
        <v>53.76</v>
      </c>
      <c r="F83" s="6">
        <f t="shared" si="10"/>
        <v>16.2624</v>
      </c>
      <c r="G83" s="6">
        <v>109.68</v>
      </c>
      <c r="H83" s="6">
        <f t="shared" si="11"/>
        <v>33.178200000000004</v>
      </c>
      <c r="I83" s="15">
        <v>84445109</v>
      </c>
      <c r="J83" s="16">
        <v>313693291</v>
      </c>
      <c r="K83" s="22">
        <v>31369329</v>
      </c>
      <c r="L83" s="16">
        <v>429507729</v>
      </c>
      <c r="M83" s="7">
        <f t="shared" si="7"/>
        <v>42950000</v>
      </c>
      <c r="N83" s="7">
        <f t="shared" si="7"/>
        <v>42950000</v>
      </c>
      <c r="O83" s="8">
        <f t="shared" si="7"/>
        <v>42950000</v>
      </c>
      <c r="P83" s="8">
        <f t="shared" si="7"/>
        <v>42950000</v>
      </c>
      <c r="Q83" s="8">
        <f t="shared" si="7"/>
        <v>42950000</v>
      </c>
      <c r="R83" s="8">
        <f t="shared" si="7"/>
        <v>42950000</v>
      </c>
      <c r="S83" s="9">
        <f t="shared" si="8"/>
        <v>171807729</v>
      </c>
    </row>
    <row r="84" spans="1:19" ht="19.899999999999999" customHeight="1">
      <c r="A84" s="4">
        <v>72</v>
      </c>
      <c r="B84" s="5" t="s">
        <v>21</v>
      </c>
      <c r="C84" s="5">
        <v>237</v>
      </c>
      <c r="D84" s="4" t="str">
        <f t="shared" si="9"/>
        <v>B237</v>
      </c>
      <c r="E84" s="12">
        <v>53.84</v>
      </c>
      <c r="F84" s="6">
        <f t="shared" si="10"/>
        <v>16.2866</v>
      </c>
      <c r="G84" s="6">
        <v>109.83</v>
      </c>
      <c r="H84" s="6">
        <f t="shared" si="11"/>
        <v>33.223574999999997</v>
      </c>
      <c r="I84" s="15">
        <v>84623263</v>
      </c>
      <c r="J84" s="16">
        <v>314059637</v>
      </c>
      <c r="K84" s="22">
        <v>31405964</v>
      </c>
      <c r="L84" s="16">
        <v>430088864</v>
      </c>
      <c r="M84" s="7">
        <f t="shared" si="7"/>
        <v>43008000</v>
      </c>
      <c r="N84" s="7">
        <f t="shared" si="7"/>
        <v>43008000</v>
      </c>
      <c r="O84" s="8">
        <f t="shared" si="7"/>
        <v>43008000</v>
      </c>
      <c r="P84" s="8">
        <f t="shared" si="7"/>
        <v>43008000</v>
      </c>
      <c r="Q84" s="8">
        <f t="shared" si="7"/>
        <v>43008000</v>
      </c>
      <c r="R84" s="8">
        <f t="shared" si="7"/>
        <v>43008000</v>
      </c>
      <c r="S84" s="9">
        <f t="shared" si="8"/>
        <v>172040864</v>
      </c>
    </row>
    <row r="85" spans="1:19" ht="19.899999999999999" customHeight="1">
      <c r="A85" s="4">
        <v>73</v>
      </c>
      <c r="B85" s="5" t="s">
        <v>21</v>
      </c>
      <c r="C85" s="5">
        <v>238</v>
      </c>
      <c r="D85" s="4" t="str">
        <f t="shared" si="9"/>
        <v>B238</v>
      </c>
      <c r="E85" s="12">
        <v>34.99</v>
      </c>
      <c r="F85" s="6">
        <f t="shared" si="10"/>
        <v>10.584474999999999</v>
      </c>
      <c r="G85" s="6">
        <v>71.38</v>
      </c>
      <c r="H85" s="6">
        <f t="shared" si="11"/>
        <v>21.592449999999999</v>
      </c>
      <c r="I85" s="15">
        <v>54960583</v>
      </c>
      <c r="J85" s="16">
        <v>204148817</v>
      </c>
      <c r="K85" s="22">
        <v>20414882</v>
      </c>
      <c r="L85" s="16">
        <v>279524282</v>
      </c>
      <c r="M85" s="7">
        <f t="shared" si="7"/>
        <v>27952000</v>
      </c>
      <c r="N85" s="7">
        <f t="shared" si="7"/>
        <v>27952000</v>
      </c>
      <c r="O85" s="8">
        <f t="shared" si="7"/>
        <v>27952000</v>
      </c>
      <c r="P85" s="8">
        <f t="shared" si="7"/>
        <v>27952000</v>
      </c>
      <c r="Q85" s="8">
        <f t="shared" si="7"/>
        <v>27952000</v>
      </c>
      <c r="R85" s="8">
        <f t="shared" si="7"/>
        <v>27952000</v>
      </c>
      <c r="S85" s="9">
        <f t="shared" si="8"/>
        <v>111812282</v>
      </c>
    </row>
    <row r="86" spans="1:19" ht="19.899999999999999" customHeight="1">
      <c r="A86" s="4">
        <v>74</v>
      </c>
      <c r="B86" s="5" t="s">
        <v>21</v>
      </c>
      <c r="C86" s="5">
        <v>239</v>
      </c>
      <c r="D86" s="4" t="str">
        <f t="shared" si="9"/>
        <v>B239</v>
      </c>
      <c r="E86" s="12">
        <v>34.17</v>
      </c>
      <c r="F86" s="6">
        <f t="shared" si="10"/>
        <v>10.336425</v>
      </c>
      <c r="G86" s="6">
        <v>69.710000000000008</v>
      </c>
      <c r="H86" s="6">
        <f t="shared" si="11"/>
        <v>21.087275000000002</v>
      </c>
      <c r="I86" s="15">
        <v>53713503</v>
      </c>
      <c r="J86" s="16">
        <v>199333797</v>
      </c>
      <c r="K86" s="22">
        <v>19933380</v>
      </c>
      <c r="L86" s="16">
        <v>272980680</v>
      </c>
      <c r="M86" s="7">
        <f t="shared" si="7"/>
        <v>27298000</v>
      </c>
      <c r="N86" s="7">
        <f t="shared" si="7"/>
        <v>27298000</v>
      </c>
      <c r="O86" s="8">
        <f t="shared" si="7"/>
        <v>27298000</v>
      </c>
      <c r="P86" s="8">
        <f t="shared" si="7"/>
        <v>27298000</v>
      </c>
      <c r="Q86" s="8">
        <f t="shared" si="7"/>
        <v>27298000</v>
      </c>
      <c r="R86" s="8">
        <f t="shared" si="7"/>
        <v>27298000</v>
      </c>
      <c r="S86" s="9">
        <f t="shared" si="8"/>
        <v>109192680</v>
      </c>
    </row>
    <row r="87" spans="1:19" ht="19.899999999999999" customHeight="1">
      <c r="A87" s="4">
        <v>75</v>
      </c>
      <c r="B87" s="5" t="s">
        <v>21</v>
      </c>
      <c r="C87" s="5">
        <v>240</v>
      </c>
      <c r="D87" s="4" t="str">
        <f t="shared" si="9"/>
        <v>B240</v>
      </c>
      <c r="E87" s="12">
        <v>44.59</v>
      </c>
      <c r="F87" s="6">
        <f t="shared" si="10"/>
        <v>13.488475000000001</v>
      </c>
      <c r="G87" s="6">
        <v>90.97</v>
      </c>
      <c r="H87" s="6">
        <f t="shared" si="11"/>
        <v>27.518425000000001</v>
      </c>
      <c r="I87" s="17">
        <v>70103693</v>
      </c>
      <c r="J87" s="18">
        <v>260117407</v>
      </c>
      <c r="K87" s="23">
        <v>26011741</v>
      </c>
      <c r="L87" s="18">
        <v>356232841</v>
      </c>
      <c r="M87" s="7">
        <f t="shared" si="7"/>
        <v>35623000</v>
      </c>
      <c r="N87" s="7">
        <f t="shared" si="7"/>
        <v>35623000</v>
      </c>
      <c r="O87" s="8">
        <f t="shared" si="7"/>
        <v>35623000</v>
      </c>
      <c r="P87" s="8">
        <f t="shared" si="7"/>
        <v>35623000</v>
      </c>
      <c r="Q87" s="8">
        <f t="shared" si="7"/>
        <v>35623000</v>
      </c>
      <c r="R87" s="8">
        <f t="shared" si="7"/>
        <v>35623000</v>
      </c>
      <c r="S87" s="9">
        <f t="shared" ref="S87" si="12">SUM(L87-(SUM(M87:R87)))</f>
        <v>142494841</v>
      </c>
    </row>
    <row r="88" spans="1:19">
      <c r="L88" s="10"/>
    </row>
    <row r="91" spans="1:19">
      <c r="L91" s="11"/>
    </row>
  </sheetData>
  <mergeCells count="72">
    <mergeCell ref="I1:L1"/>
    <mergeCell ref="M1:N1"/>
    <mergeCell ref="O1:R1"/>
    <mergeCell ref="S1:S2"/>
    <mergeCell ref="E2:E3"/>
    <mergeCell ref="F2:F3"/>
    <mergeCell ref="G2:G3"/>
    <mergeCell ref="H2:H3"/>
    <mergeCell ref="I2:I3"/>
    <mergeCell ref="E1:F1"/>
    <mergeCell ref="G1:H1"/>
    <mergeCell ref="J2:J3"/>
    <mergeCell ref="K2:K3"/>
    <mergeCell ref="L2:L3"/>
    <mergeCell ref="A1:A3"/>
    <mergeCell ref="B1:B3"/>
    <mergeCell ref="C1:C3"/>
    <mergeCell ref="D1:D3"/>
    <mergeCell ref="A27:A29"/>
    <mergeCell ref="B27:B29"/>
    <mergeCell ref="C27:C29"/>
    <mergeCell ref="D27:D29"/>
    <mergeCell ref="M27:N27"/>
    <mergeCell ref="O27:R27"/>
    <mergeCell ref="S27:S28"/>
    <mergeCell ref="E28:E29"/>
    <mergeCell ref="F28:F29"/>
    <mergeCell ref="G28:G29"/>
    <mergeCell ref="H28:H29"/>
    <mergeCell ref="I28:I29"/>
    <mergeCell ref="J28:J29"/>
    <mergeCell ref="K28:K29"/>
    <mergeCell ref="L28:L29"/>
    <mergeCell ref="G27:H27"/>
    <mergeCell ref="I27:L27"/>
    <mergeCell ref="E27:F27"/>
    <mergeCell ref="A53:A55"/>
    <mergeCell ref="B53:B55"/>
    <mergeCell ref="C53:C55"/>
    <mergeCell ref="D53:D55"/>
    <mergeCell ref="E53:F53"/>
    <mergeCell ref="S53:S54"/>
    <mergeCell ref="E54:E55"/>
    <mergeCell ref="F54:F55"/>
    <mergeCell ref="G54:G55"/>
    <mergeCell ref="H54:H55"/>
    <mergeCell ref="I54:I55"/>
    <mergeCell ref="J54:J55"/>
    <mergeCell ref="L54:L55"/>
    <mergeCell ref="G53:H53"/>
    <mergeCell ref="I53:L53"/>
    <mergeCell ref="K54:K55"/>
    <mergeCell ref="M53:N53"/>
    <mergeCell ref="O53:R53"/>
    <mergeCell ref="A79:A81"/>
    <mergeCell ref="B79:B81"/>
    <mergeCell ref="C79:C81"/>
    <mergeCell ref="D79:D81"/>
    <mergeCell ref="E79:F79"/>
    <mergeCell ref="O79:R79"/>
    <mergeCell ref="S79:S80"/>
    <mergeCell ref="E80:E81"/>
    <mergeCell ref="F80:F81"/>
    <mergeCell ref="G80:G81"/>
    <mergeCell ref="H80:H81"/>
    <mergeCell ref="I80:I81"/>
    <mergeCell ref="J80:J81"/>
    <mergeCell ref="G79:H79"/>
    <mergeCell ref="I79:L79"/>
    <mergeCell ref="K80:K81"/>
    <mergeCell ref="L80:L81"/>
    <mergeCell ref="M79:N79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 세희</cp:lastModifiedBy>
  <cp:lastPrinted>2022-01-03T05:00:12Z</cp:lastPrinted>
  <dcterms:created xsi:type="dcterms:W3CDTF">2022-01-03T04:40:16Z</dcterms:created>
  <dcterms:modified xsi:type="dcterms:W3CDTF">2022-01-10T05:45:01Z</dcterms:modified>
</cp:coreProperties>
</file>